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ostc\OneDrive - WCSU\SAF Forms\"/>
    </mc:Choice>
  </mc:AlternateContent>
  <xr:revisionPtr revIDLastSave="55" documentId="11_0864A54266CF24A3755A8F85F35523ED9AA7BFBB" xr6:coauthVersionLast="45" xr6:coauthVersionMax="45" xr10:uidLastSave="{9191738D-290E-40C0-BAFE-0C5A81A67371}"/>
  <workbookProtection workbookAlgorithmName="SHA-512" workbookHashValue="FBuxlw2+w5YHhBZkDVMyMm85Dm84sN5IGpxqJr1v1IPwrwsSRYgy8cA6svG0O6Hwuk1+Yb8YwoG/COTuezZFmw==" workbookSaltValue="GPof8rTB8hTrTajigv69dg==" workbookSpinCount="100000" lockStructure="1"/>
  <bookViews>
    <workbookView xWindow="-120" yWindow="-120" windowWidth="29040" windowHeight="15840" tabRatio="866" xr2:uid="{00000000-000D-0000-FFFF-FFFF00000000}"/>
  </bookViews>
  <sheets>
    <sheet name="Cover Sheet" sheetId="1" r:id="rId1"/>
    <sheet name="Event Planner 1" sheetId="2" r:id="rId2"/>
    <sheet name="Event Planner 2" sheetId="11" r:id="rId3"/>
    <sheet name="Event Planner 3" sheetId="12" r:id="rId4"/>
    <sheet name="Event Planner 4" sheetId="13" r:id="rId5"/>
    <sheet name="Event Planner 5" sheetId="14" r:id="rId6"/>
    <sheet name="Event Planner 6" sheetId="15" r:id="rId7"/>
    <sheet name="Travel 1" sheetId="5" r:id="rId8"/>
    <sheet name="Travel 2" sheetId="6" r:id="rId9"/>
    <sheet name="Operating Expenses &amp; Equipment" sheetId="9" r:id="rId10"/>
    <sheet name="Printing , Promo &amp; Int Meeting" sheetId="10" r:id="rId11"/>
  </sheets>
  <definedNames>
    <definedName name="_xlnm.Print_Area" localSheetId="0">'Cover Sheet'!$A$1:$W$48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4" i="1" l="1"/>
  <c r="F17" i="10" l="1"/>
  <c r="R42" i="1"/>
  <c r="I15" i="2"/>
  <c r="E25" i="10" l="1"/>
  <c r="H52" i="15" l="1"/>
  <c r="G52" i="15"/>
  <c r="F52" i="15"/>
  <c r="E52" i="15"/>
  <c r="D52" i="15"/>
  <c r="I51" i="15"/>
  <c r="I49" i="15"/>
  <c r="I48" i="15"/>
  <c r="I47" i="15"/>
  <c r="I46" i="15"/>
  <c r="I45" i="15"/>
  <c r="I44" i="15"/>
  <c r="I43" i="15"/>
  <c r="I42" i="15"/>
  <c r="I41" i="15"/>
  <c r="H37" i="15"/>
  <c r="G37" i="15"/>
  <c r="F37" i="15"/>
  <c r="E37" i="15"/>
  <c r="D37" i="15"/>
  <c r="I36" i="15"/>
  <c r="I34" i="15"/>
  <c r="I33" i="15"/>
  <c r="I32" i="15"/>
  <c r="I31" i="15"/>
  <c r="I30" i="15"/>
  <c r="I29" i="15"/>
  <c r="I28" i="15"/>
  <c r="I27" i="15"/>
  <c r="I26" i="15"/>
  <c r="H22" i="15"/>
  <c r="G22" i="15"/>
  <c r="F22" i="15"/>
  <c r="E22" i="15"/>
  <c r="D22" i="15"/>
  <c r="I21" i="15"/>
  <c r="I19" i="15"/>
  <c r="I18" i="15"/>
  <c r="I17" i="15"/>
  <c r="I16" i="15"/>
  <c r="I15" i="15"/>
  <c r="I14" i="15"/>
  <c r="I13" i="15"/>
  <c r="I12" i="15"/>
  <c r="I11" i="15"/>
  <c r="H52" i="14"/>
  <c r="G52" i="14"/>
  <c r="F52" i="14"/>
  <c r="E52" i="14"/>
  <c r="D52" i="14"/>
  <c r="I51" i="14"/>
  <c r="I49" i="14"/>
  <c r="I48" i="14"/>
  <c r="I47" i="14"/>
  <c r="I46" i="14"/>
  <c r="I45" i="14"/>
  <c r="I44" i="14"/>
  <c r="I43" i="14"/>
  <c r="I42" i="14"/>
  <c r="I41" i="14"/>
  <c r="H37" i="14"/>
  <c r="G37" i="14"/>
  <c r="F37" i="14"/>
  <c r="E37" i="14"/>
  <c r="D37" i="14"/>
  <c r="I36" i="14"/>
  <c r="I34" i="14"/>
  <c r="I33" i="14"/>
  <c r="I32" i="14"/>
  <c r="I31" i="14"/>
  <c r="I30" i="14"/>
  <c r="I29" i="14"/>
  <c r="I28" i="14"/>
  <c r="I27" i="14"/>
  <c r="I26" i="14"/>
  <c r="H22" i="14"/>
  <c r="G22" i="14"/>
  <c r="F22" i="14"/>
  <c r="E22" i="14"/>
  <c r="D22" i="14"/>
  <c r="I21" i="14"/>
  <c r="I19" i="14"/>
  <c r="I18" i="14"/>
  <c r="I17" i="14"/>
  <c r="I16" i="14"/>
  <c r="I15" i="14"/>
  <c r="I14" i="14"/>
  <c r="I13" i="14"/>
  <c r="I12" i="14"/>
  <c r="I11" i="14"/>
  <c r="H52" i="13"/>
  <c r="G52" i="13"/>
  <c r="F52" i="13"/>
  <c r="E52" i="13"/>
  <c r="D52" i="13"/>
  <c r="I51" i="13"/>
  <c r="I49" i="13"/>
  <c r="I48" i="13"/>
  <c r="I47" i="13"/>
  <c r="I46" i="13"/>
  <c r="I45" i="13"/>
  <c r="I44" i="13"/>
  <c r="I43" i="13"/>
  <c r="I42" i="13"/>
  <c r="I41" i="13"/>
  <c r="H37" i="13"/>
  <c r="G37" i="13"/>
  <c r="F37" i="13"/>
  <c r="E37" i="13"/>
  <c r="D37" i="13"/>
  <c r="I36" i="13"/>
  <c r="I34" i="13"/>
  <c r="I33" i="13"/>
  <c r="I32" i="13"/>
  <c r="I31" i="13"/>
  <c r="I30" i="13"/>
  <c r="I29" i="13"/>
  <c r="I28" i="13"/>
  <c r="I27" i="13"/>
  <c r="I26" i="13"/>
  <c r="I37" i="13" s="1"/>
  <c r="H22" i="13"/>
  <c r="G22" i="13"/>
  <c r="F22" i="13"/>
  <c r="E22" i="13"/>
  <c r="D22" i="13"/>
  <c r="I21" i="13"/>
  <c r="I19" i="13"/>
  <c r="I18" i="13"/>
  <c r="I17" i="13"/>
  <c r="I16" i="13"/>
  <c r="I15" i="13"/>
  <c r="I14" i="13"/>
  <c r="I13" i="13"/>
  <c r="I12" i="13"/>
  <c r="I11" i="13"/>
  <c r="H52" i="12"/>
  <c r="G52" i="12"/>
  <c r="F52" i="12"/>
  <c r="E52" i="12"/>
  <c r="D52" i="12"/>
  <c r="I51" i="12"/>
  <c r="I49" i="12"/>
  <c r="I48" i="12"/>
  <c r="I47" i="12"/>
  <c r="I46" i="12"/>
  <c r="I45" i="12"/>
  <c r="I44" i="12"/>
  <c r="I43" i="12"/>
  <c r="I42" i="12"/>
  <c r="I41" i="12"/>
  <c r="H37" i="12"/>
  <c r="G37" i="12"/>
  <c r="F37" i="12"/>
  <c r="E37" i="12"/>
  <c r="D37" i="12"/>
  <c r="I36" i="12"/>
  <c r="I34" i="12"/>
  <c r="I33" i="12"/>
  <c r="I32" i="12"/>
  <c r="I31" i="12"/>
  <c r="I30" i="12"/>
  <c r="I29" i="12"/>
  <c r="I28" i="12"/>
  <c r="I27" i="12"/>
  <c r="I26" i="12"/>
  <c r="H22" i="12"/>
  <c r="G22" i="12"/>
  <c r="F22" i="12"/>
  <c r="E22" i="12"/>
  <c r="D22" i="12"/>
  <c r="I21" i="12"/>
  <c r="I19" i="12"/>
  <c r="I18" i="12"/>
  <c r="I17" i="12"/>
  <c r="I16" i="12"/>
  <c r="I15" i="12"/>
  <c r="I14" i="12"/>
  <c r="I13" i="12"/>
  <c r="I12" i="12"/>
  <c r="I11" i="12"/>
  <c r="H52" i="11"/>
  <c r="G52" i="11"/>
  <c r="F52" i="11"/>
  <c r="E52" i="11"/>
  <c r="D52" i="11"/>
  <c r="I51" i="11"/>
  <c r="I49" i="11"/>
  <c r="I48" i="11"/>
  <c r="I47" i="11"/>
  <c r="I46" i="11"/>
  <c r="I45" i="11"/>
  <c r="I44" i="11"/>
  <c r="I43" i="11"/>
  <c r="I42" i="11"/>
  <c r="I41" i="11"/>
  <c r="H37" i="11"/>
  <c r="G37" i="11"/>
  <c r="F37" i="11"/>
  <c r="E37" i="11"/>
  <c r="D37" i="11"/>
  <c r="I36" i="11"/>
  <c r="I34" i="11"/>
  <c r="I33" i="11"/>
  <c r="I32" i="11"/>
  <c r="I31" i="11"/>
  <c r="I30" i="11"/>
  <c r="I29" i="11"/>
  <c r="I28" i="11"/>
  <c r="I27" i="11"/>
  <c r="I26" i="11"/>
  <c r="H22" i="11"/>
  <c r="G22" i="11"/>
  <c r="F22" i="11"/>
  <c r="E22" i="11"/>
  <c r="D22" i="11"/>
  <c r="I21" i="11"/>
  <c r="I19" i="11"/>
  <c r="I18" i="11"/>
  <c r="I17" i="11"/>
  <c r="I16" i="11"/>
  <c r="I15" i="11"/>
  <c r="I14" i="11"/>
  <c r="I13" i="11"/>
  <c r="I12" i="11"/>
  <c r="I11" i="11"/>
  <c r="G42" i="9"/>
  <c r="F42" i="9"/>
  <c r="E42" i="9"/>
  <c r="D42" i="9"/>
  <c r="P44" i="1" s="1"/>
  <c r="C42" i="9"/>
  <c r="N44" i="1" s="1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G21" i="9"/>
  <c r="F21" i="9"/>
  <c r="R43" i="1" s="1"/>
  <c r="E21" i="9"/>
  <c r="D21" i="9"/>
  <c r="P43" i="1" s="1"/>
  <c r="C21" i="9"/>
  <c r="N43" i="1" s="1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G25" i="10"/>
  <c r="F25" i="10"/>
  <c r="D25" i="10"/>
  <c r="P46" i="1" s="1"/>
  <c r="C25" i="10"/>
  <c r="N46" i="1" s="1"/>
  <c r="H24" i="10"/>
  <c r="G17" i="10"/>
  <c r="R45" i="1"/>
  <c r="E17" i="10"/>
  <c r="D17" i="10"/>
  <c r="P45" i="1" s="1"/>
  <c r="C17" i="10"/>
  <c r="N45" i="1" s="1"/>
  <c r="H16" i="10"/>
  <c r="H15" i="10"/>
  <c r="H14" i="10"/>
  <c r="H13" i="10"/>
  <c r="H12" i="10"/>
  <c r="H11" i="10"/>
  <c r="H10" i="10"/>
  <c r="H9" i="10"/>
  <c r="H8" i="10"/>
  <c r="L77" i="6"/>
  <c r="R73" i="6"/>
  <c r="R70" i="6"/>
  <c r="J65" i="6"/>
  <c r="H65" i="6"/>
  <c r="J63" i="6"/>
  <c r="H63" i="6"/>
  <c r="J61" i="6"/>
  <c r="H61" i="6"/>
  <c r="R60" i="6"/>
  <c r="R57" i="6"/>
  <c r="J57" i="6"/>
  <c r="H57" i="6"/>
  <c r="L55" i="6"/>
  <c r="L51" i="6"/>
  <c r="J46" i="6"/>
  <c r="H46" i="6"/>
  <c r="J39" i="6"/>
  <c r="L39" i="6" s="1"/>
  <c r="J37" i="6"/>
  <c r="L37" i="6" s="1"/>
  <c r="J35" i="6"/>
  <c r="L35" i="6" s="1"/>
  <c r="J33" i="6"/>
  <c r="L33" i="6" s="1"/>
  <c r="H31" i="6"/>
  <c r="L31" i="6" s="1"/>
  <c r="H29" i="6"/>
  <c r="L29" i="6" s="1"/>
  <c r="H27" i="6"/>
  <c r="L27" i="6" s="1"/>
  <c r="H25" i="6"/>
  <c r="L25" i="6" s="1"/>
  <c r="J23" i="6"/>
  <c r="H23" i="6"/>
  <c r="J21" i="6"/>
  <c r="H21" i="6"/>
  <c r="J19" i="6"/>
  <c r="H19" i="6"/>
  <c r="L19" i="6" s="1"/>
  <c r="L17" i="6"/>
  <c r="J17" i="6"/>
  <c r="H17" i="6"/>
  <c r="L15" i="6"/>
  <c r="L77" i="5"/>
  <c r="R73" i="5"/>
  <c r="R70" i="5"/>
  <c r="J65" i="5"/>
  <c r="H65" i="5"/>
  <c r="J63" i="5"/>
  <c r="H63" i="5"/>
  <c r="L63" i="5" s="1"/>
  <c r="J61" i="5"/>
  <c r="H61" i="5"/>
  <c r="R60" i="5"/>
  <c r="R57" i="5"/>
  <c r="J57" i="5"/>
  <c r="H57" i="5"/>
  <c r="L55" i="5"/>
  <c r="L51" i="5"/>
  <c r="J46" i="5"/>
  <c r="H46" i="5"/>
  <c r="J39" i="5"/>
  <c r="L39" i="5" s="1"/>
  <c r="J37" i="5"/>
  <c r="L37" i="5" s="1"/>
  <c r="J35" i="5"/>
  <c r="L35" i="5" s="1"/>
  <c r="J33" i="5"/>
  <c r="L33" i="5" s="1"/>
  <c r="H31" i="5"/>
  <c r="L31" i="5" s="1"/>
  <c r="H29" i="5"/>
  <c r="L29" i="5" s="1"/>
  <c r="H27" i="5"/>
  <c r="L27" i="5" s="1"/>
  <c r="H25" i="5"/>
  <c r="L25" i="5" s="1"/>
  <c r="J23" i="5"/>
  <c r="H23" i="5"/>
  <c r="J21" i="5"/>
  <c r="H21" i="5"/>
  <c r="J19" i="5"/>
  <c r="H19" i="5"/>
  <c r="L19" i="5" s="1"/>
  <c r="L17" i="5"/>
  <c r="J17" i="5"/>
  <c r="H17" i="5"/>
  <c r="L15" i="5"/>
  <c r="H52" i="2"/>
  <c r="G52" i="2"/>
  <c r="F52" i="2"/>
  <c r="E52" i="2"/>
  <c r="D52" i="2"/>
  <c r="I51" i="2"/>
  <c r="I49" i="2"/>
  <c r="I48" i="2"/>
  <c r="I47" i="2"/>
  <c r="I46" i="2"/>
  <c r="I45" i="2"/>
  <c r="I44" i="2"/>
  <c r="I43" i="2"/>
  <c r="I42" i="2"/>
  <c r="I41" i="2"/>
  <c r="H37" i="2"/>
  <c r="G37" i="2"/>
  <c r="F37" i="2"/>
  <c r="E37" i="2"/>
  <c r="D37" i="2"/>
  <c r="I36" i="2"/>
  <c r="I34" i="2"/>
  <c r="I33" i="2"/>
  <c r="I32" i="2"/>
  <c r="I31" i="2"/>
  <c r="I30" i="2"/>
  <c r="I29" i="2"/>
  <c r="I28" i="2"/>
  <c r="I27" i="2"/>
  <c r="I26" i="2"/>
  <c r="H22" i="2"/>
  <c r="G22" i="2"/>
  <c r="F22" i="2"/>
  <c r="E22" i="2"/>
  <c r="D22" i="2"/>
  <c r="I21" i="2"/>
  <c r="I19" i="2"/>
  <c r="I18" i="2"/>
  <c r="I17" i="2"/>
  <c r="I16" i="2"/>
  <c r="I14" i="2"/>
  <c r="I13" i="2"/>
  <c r="I12" i="2"/>
  <c r="I11" i="2"/>
  <c r="U42" i="1" l="1"/>
  <c r="L23" i="5"/>
  <c r="L21" i="6"/>
  <c r="I52" i="14"/>
  <c r="H42" i="9"/>
  <c r="U44" i="1" s="1"/>
  <c r="L65" i="5"/>
  <c r="H25" i="10"/>
  <c r="U46" i="1" s="1"/>
  <c r="R46" i="1"/>
  <c r="P41" i="1"/>
  <c r="N41" i="1"/>
  <c r="I37" i="11"/>
  <c r="R41" i="1"/>
  <c r="R48" i="1" s="1"/>
  <c r="H17" i="10"/>
  <c r="U45" i="1" s="1"/>
  <c r="H21" i="9"/>
  <c r="U43" i="1" s="1"/>
  <c r="L21" i="5"/>
  <c r="L57" i="5"/>
  <c r="L63" i="6"/>
  <c r="L46" i="6"/>
  <c r="L61" i="6"/>
  <c r="L65" i="6"/>
  <c r="L57" i="6"/>
  <c r="J68" i="6"/>
  <c r="J71" i="6" s="1"/>
  <c r="L23" i="6"/>
  <c r="L61" i="5"/>
  <c r="L46" i="5"/>
  <c r="H68" i="6"/>
  <c r="H71" i="6" s="1"/>
  <c r="J68" i="5"/>
  <c r="J71" i="5" s="1"/>
  <c r="I52" i="15"/>
  <c r="I37" i="15"/>
  <c r="I22" i="15"/>
  <c r="I22" i="14"/>
  <c r="I37" i="14"/>
  <c r="I22" i="13"/>
  <c r="I52" i="13"/>
  <c r="I52" i="12"/>
  <c r="I37" i="12"/>
  <c r="I22" i="12"/>
  <c r="I52" i="11"/>
  <c r="I22" i="11"/>
  <c r="I37" i="2"/>
  <c r="I52" i="2"/>
  <c r="I22" i="2"/>
  <c r="H68" i="5"/>
  <c r="L71" i="6" l="1"/>
  <c r="U41" i="1"/>
  <c r="U48" i="1" s="1"/>
  <c r="L68" i="6"/>
  <c r="H71" i="5"/>
  <c r="L71" i="5" s="1"/>
  <c r="P42" i="1" s="1"/>
  <c r="P48" i="1" s="1"/>
  <c r="L68" i="5"/>
  <c r="N42" i="1" s="1"/>
  <c r="N48" i="1" s="1"/>
</calcChain>
</file>

<file path=xl/sharedStrings.xml><?xml version="1.0" encoding="utf-8"?>
<sst xmlns="http://schemas.openxmlformats.org/spreadsheetml/2006/main" count="621" uniqueCount="166">
  <si>
    <t>Approval Date(s):</t>
  </si>
  <si>
    <t>Full Budget:</t>
  </si>
  <si>
    <t>Revised Budget:</t>
  </si>
  <si>
    <t>Organization Name:</t>
  </si>
  <si>
    <t>Organization #:</t>
  </si>
  <si>
    <t>President:</t>
  </si>
  <si>
    <t>Email:</t>
  </si>
  <si>
    <t>@wcsu.edu</t>
  </si>
  <si>
    <t>Phone:</t>
  </si>
  <si>
    <t>Vice President:</t>
  </si>
  <si>
    <t>Treasurer:</t>
  </si>
  <si>
    <t>Secretary:</t>
  </si>
  <si>
    <t>WCSU Advisor:</t>
  </si>
  <si>
    <t>Prepared By:</t>
  </si>
  <si>
    <t>Date:</t>
  </si>
  <si>
    <t>This budget is for:</t>
  </si>
  <si>
    <t>(list which semester or put "full year")</t>
  </si>
  <si>
    <t>Revised 1/2021</t>
  </si>
  <si>
    <t>* Please remember to fill out all six tabs of this workbook prior to final submittal.</t>
  </si>
  <si>
    <t>* Use WHOLE numbers only.  Enter information only in</t>
  </si>
  <si>
    <t>shaded</t>
  </si>
  <si>
    <t>cells.  All other cells are locked.</t>
  </si>
  <si>
    <t xml:space="preserve">* Be as detailed as possible </t>
  </si>
  <si>
    <t>* Financial requests are only processed if specific details such as names, dates, times, items, and amounts are included.</t>
  </si>
  <si>
    <t>* SGA Financial Policies and Procedures are located in the SGA Governing Documents.
  Copies can be obtained in the Student Government office or online at http://sga.wcsu.edu/</t>
  </si>
  <si>
    <t>FINANCIAL SUMMARY
TOTAL AMOUNT REQUESTED FROM STUDENT ACTIVITIES FEES</t>
  </si>
  <si>
    <t>This Year Request</t>
  </si>
  <si>
    <t>Finance
Committee</t>
  </si>
  <si>
    <t>Senate
Approved</t>
  </si>
  <si>
    <t>Remaining</t>
  </si>
  <si>
    <t>Programs &amp; Activities:</t>
  </si>
  <si>
    <t>Travel:</t>
  </si>
  <si>
    <t>Operating Supplies &amp; Expenses:</t>
  </si>
  <si>
    <t>Equipment, Repair &amp; Maintenance:</t>
  </si>
  <si>
    <t>Printing &amp; Promotion:</t>
  </si>
  <si>
    <t>Interest Meetings:</t>
  </si>
  <si>
    <t>Total:</t>
  </si>
  <si>
    <t>You must sponsor at least three on campus events to qualify for travel funds.</t>
  </si>
  <si>
    <t>ITEM DESCRIPTION</t>
  </si>
  <si>
    <t>Finance 
Committee</t>
  </si>
  <si>
    <t>Changes</t>
  </si>
  <si>
    <t>Senate 
Approved</t>
  </si>
  <si>
    <t>Encumbered/Expended</t>
  </si>
  <si>
    <t>Speaker/Performer/DJ</t>
  </si>
  <si>
    <t>Refreshments</t>
  </si>
  <si>
    <t>Facility</t>
  </si>
  <si>
    <t>Equipment</t>
  </si>
  <si>
    <t>Travel Expenses</t>
  </si>
  <si>
    <t>Security</t>
  </si>
  <si>
    <t>Miscellaneous</t>
  </si>
  <si>
    <r>
      <t>TRAVEL</t>
    </r>
    <r>
      <rPr>
        <sz val="10"/>
        <color indexed="8"/>
        <rFont val="Verdana"/>
        <family val="2"/>
      </rPr>
      <t xml:space="preserve"> - Remember to include any advisor(s) travel expenses separately</t>
    </r>
  </si>
  <si>
    <t>Name of Trip &amp; Destination:</t>
  </si>
  <si>
    <t>Purpose of Trip:</t>
  </si>
  <si>
    <t>Date(s):</t>
  </si>
  <si>
    <t>CONFERENCE/OVERNIGHT TRAVEL</t>
  </si>
  <si>
    <t>Please fill the tan shaded cells</t>
  </si>
  <si>
    <t>Per person Costs</t>
  </si>
  <si>
    <t xml:space="preserve"> Students</t>
  </si>
  <si>
    <t>Advisor(s)</t>
  </si>
  <si>
    <t>TOTAL</t>
  </si>
  <si>
    <t>Enter the number of Travelers:</t>
  </si>
  <si>
    <t>Air Fare:</t>
  </si>
  <si>
    <t>Baggage Fee(s):</t>
  </si>
  <si>
    <t xml:space="preserve"> Rail Fare:</t>
  </si>
  <si>
    <t>Taxi/Limo Transport:</t>
  </si>
  <si>
    <r>
      <rPr>
        <b/>
        <sz val="10"/>
        <rFont val="Verdana"/>
        <family val="2"/>
      </rPr>
      <t>Student</t>
    </r>
    <r>
      <rPr>
        <sz val="10"/>
        <rFont val="Verdana"/>
        <family val="2"/>
      </rPr>
      <t xml:space="preserve"> Total Miles:</t>
    </r>
  </si>
  <si>
    <r>
      <rPr>
        <b/>
        <sz val="10"/>
        <rFont val="Verdana"/>
        <family val="2"/>
      </rPr>
      <t>Student</t>
    </r>
    <r>
      <rPr>
        <sz val="10"/>
        <rFont val="Verdana"/>
        <family val="2"/>
      </rPr>
      <t xml:space="preserve"> Parking/Tolls:</t>
    </r>
  </si>
  <si>
    <r>
      <rPr>
        <b/>
        <sz val="10"/>
        <rFont val="Verdana"/>
        <family val="2"/>
      </rPr>
      <t>Student</t>
    </r>
    <r>
      <rPr>
        <sz val="10"/>
        <rFont val="Verdana"/>
        <family val="2"/>
      </rPr>
      <t xml:space="preserve"> Conf. Registration:</t>
    </r>
  </si>
  <si>
    <r>
      <rPr>
        <b/>
        <sz val="10"/>
        <rFont val="Verdana"/>
        <family val="2"/>
      </rPr>
      <t>Student</t>
    </r>
    <r>
      <rPr>
        <sz val="10"/>
        <rFont val="Verdana"/>
        <family val="2"/>
      </rPr>
      <t xml:space="preserve"> Health Ins (Intnl trips only)</t>
    </r>
  </si>
  <si>
    <r>
      <rPr>
        <b/>
        <sz val="10"/>
        <rFont val="Verdana"/>
        <family val="2"/>
      </rPr>
      <t>Advisor</t>
    </r>
    <r>
      <rPr>
        <sz val="10"/>
        <rFont val="Verdana"/>
        <family val="2"/>
      </rPr>
      <t xml:space="preserve"> Total Miles:</t>
    </r>
  </si>
  <si>
    <r>
      <rPr>
        <b/>
        <sz val="10"/>
        <rFont val="Verdana"/>
        <family val="2"/>
      </rPr>
      <t>Advisor</t>
    </r>
    <r>
      <rPr>
        <sz val="10"/>
        <rFont val="Verdana"/>
        <family val="2"/>
      </rPr>
      <t xml:space="preserve"> Parking/Tolls:</t>
    </r>
  </si>
  <si>
    <r>
      <rPr>
        <b/>
        <sz val="10"/>
        <rFont val="Verdana"/>
        <family val="2"/>
      </rPr>
      <t>Advisor</t>
    </r>
    <r>
      <rPr>
        <sz val="10"/>
        <rFont val="Verdana"/>
        <family val="2"/>
      </rPr>
      <t xml:space="preserve"> Conf. Registration:</t>
    </r>
  </si>
  <si>
    <r>
      <rPr>
        <b/>
        <sz val="10"/>
        <rFont val="Verdana"/>
        <family val="2"/>
      </rPr>
      <t>Advisor</t>
    </r>
    <r>
      <rPr>
        <sz val="10"/>
        <rFont val="Verdana"/>
        <family val="2"/>
      </rPr>
      <t xml:space="preserve"> Health Ins. (Int'l):</t>
    </r>
  </si>
  <si>
    <t xml:space="preserve">Lodging: </t>
  </si>
  <si>
    <t>Nights:</t>
  </si>
  <si>
    <t>Rooms:</t>
  </si>
  <si>
    <t>Cost per Room:</t>
  </si>
  <si>
    <t>Taxes per Night:</t>
  </si>
  <si>
    <t>Total for Lodging:</t>
  </si>
  <si>
    <t>FIELD TRIP TRAVEL</t>
  </si>
  <si>
    <t>Charter Bus(es):</t>
  </si>
  <si>
    <t>SGA approves funding of</t>
  </si>
  <si>
    <t>Rail Tickets:</t>
  </si>
  <si>
    <t xml:space="preserve">Conference/Overnight: </t>
  </si>
  <si>
    <t>Event Tickets:</t>
  </si>
  <si>
    <t>Field Trip:</t>
  </si>
  <si>
    <t>per student</t>
  </si>
  <si>
    <t>Total Requested:</t>
  </si>
  <si>
    <t>Ticket Information</t>
  </si>
  <si>
    <t>Finance Committee Approved:</t>
  </si>
  <si>
    <t xml:space="preserve">Conference/Overnight </t>
  </si>
  <si>
    <t>Ticket Cost Per Student:</t>
  </si>
  <si>
    <t>Senate Approved:</t>
  </si>
  <si>
    <t xml:space="preserve">Field Trip </t>
  </si>
  <si>
    <t>Encumbered/Expended:</t>
  </si>
  <si>
    <t>Remaining:</t>
  </si>
  <si>
    <t xml:space="preserve">PRINTING AND PROMOTION </t>
  </si>
  <si>
    <t>Please describe any advertising, promotional material or general merchandise that the organization will create/order.</t>
  </si>
  <si>
    <t xml:space="preserve">Itemize all costs and indicate the frequency of each expense. </t>
  </si>
  <si>
    <t>PRINTING &amp; PROMOTION</t>
  </si>
  <si>
    <t>Organizations are allotted a maximum of $200 a semester for promotional and give-a-way items</t>
  </si>
  <si>
    <t>Promotional Giveaways</t>
  </si>
  <si>
    <t>Banner</t>
  </si>
  <si>
    <t>Journal</t>
  </si>
  <si>
    <t>Other Printing</t>
  </si>
  <si>
    <t>Subscriptions</t>
  </si>
  <si>
    <t xml:space="preserve">TOTAL PRINTING &amp; PROMOTION </t>
  </si>
  <si>
    <t>INTEREST MEETINGS</t>
  </si>
  <si>
    <t>The SGA will fund the cost of refreshments for one meeting per semester for up to $50.</t>
  </si>
  <si>
    <t>Food for Interest Meeting</t>
  </si>
  <si>
    <t xml:space="preserve">TOTAL INTEREST MEETINGS </t>
  </si>
  <si>
    <t xml:space="preserve">OPERATING SUPPLIES &amp; EXPENSES </t>
  </si>
  <si>
    <t>The SGA will supply standard office supplies.  Please provide a breakdown for office supplies on a separate sheet of paper.</t>
  </si>
  <si>
    <t xml:space="preserve">List below any other type of required supplies. </t>
  </si>
  <si>
    <t>OPERATING SUPPLIES &amp; EXPENSES</t>
  </si>
  <si>
    <t>Be specific.  Enter each item on a separate line</t>
  </si>
  <si>
    <t xml:space="preserve">TOTAL OPERATING SUPPLIES &amp; EXPENSES </t>
  </si>
  <si>
    <t>EQUIPMENT, REPAIR &amp; MAINTENANCE</t>
  </si>
  <si>
    <t>List the type of equipment and its purpose.  Itemize any service contracts.  List all maintenance or upgrades needed to current equipment</t>
  </si>
  <si>
    <t>EQUIPMENT REPAIR &amp; MAINTENANCE</t>
  </si>
  <si>
    <t>TOTAL EQUIPMENT, REPAIR &amp; MAINTENANCE</t>
  </si>
  <si>
    <t xml:space="preserve"> </t>
  </si>
  <si>
    <t>Fundraiser (max of $75)</t>
  </si>
  <si>
    <t>Prizes/Giveaways (max $150 small event/$300 large event)</t>
  </si>
  <si>
    <t>Decoration/Supplies (max $150 small event/$200 large event)</t>
  </si>
  <si>
    <t xml:space="preserve">Event  #1 Name:  </t>
  </si>
  <si>
    <t>Event Date:</t>
  </si>
  <si>
    <t xml:space="preserve">EVENTS &amp; ACTIVITIES </t>
  </si>
  <si>
    <t>Discuss the events and activities your organization plans to sponsor.  List each program separately.</t>
  </si>
  <si>
    <t>TOTAL COST OF EVENT #1</t>
  </si>
  <si>
    <t xml:space="preserve">Event  #2 Name:  </t>
  </si>
  <si>
    <t>TOTAL COST OF EVENT #2</t>
  </si>
  <si>
    <t xml:space="preserve">Event  #3 Name:  </t>
  </si>
  <si>
    <t>TOTAL COST OF EVENT #3</t>
  </si>
  <si>
    <t xml:space="preserve">Event  #4 Name:  </t>
  </si>
  <si>
    <t>TOTAL COST OF EVENT #4</t>
  </si>
  <si>
    <t xml:space="preserve">Event  #5 Name:  </t>
  </si>
  <si>
    <t>TOTAL COST OF EVENT #5</t>
  </si>
  <si>
    <t xml:space="preserve">Event  #6 Name:  </t>
  </si>
  <si>
    <t>TOTAL COST OF EVENT #6</t>
  </si>
  <si>
    <t xml:space="preserve">Event  #7 Name:  </t>
  </si>
  <si>
    <t>TOTAL COST OF EVENT #7</t>
  </si>
  <si>
    <t xml:space="preserve">Event  #8 Name:  </t>
  </si>
  <si>
    <t>TOTAL COST OF EVENT #8</t>
  </si>
  <si>
    <t xml:space="preserve">Event  #9 Name:  </t>
  </si>
  <si>
    <t>TOTAL COST OF EVENT #9</t>
  </si>
  <si>
    <t xml:space="preserve">Event  #10 Name:  </t>
  </si>
  <si>
    <t>TOTAL COST OF EVENT #10</t>
  </si>
  <si>
    <t xml:space="preserve">Event  #11 Name:  </t>
  </si>
  <si>
    <t>TOTAL COST OF EVENT #11</t>
  </si>
  <si>
    <t xml:space="preserve">Event  #12 Name:  </t>
  </si>
  <si>
    <t>TOTAL COST OF EVENT #12</t>
  </si>
  <si>
    <t xml:space="preserve">Event  #13 Name:  </t>
  </si>
  <si>
    <t>TOTAL COST OF EVENT #13</t>
  </si>
  <si>
    <t xml:space="preserve">Event  #14 Name:  </t>
  </si>
  <si>
    <t>TOTAL COST OF EVENT #14</t>
  </si>
  <si>
    <t xml:space="preserve">Event  #15 Name:  </t>
  </si>
  <si>
    <t>TOTAL COST OF EVENT #15</t>
  </si>
  <si>
    <t xml:space="preserve">Event  #16 Name:  </t>
  </si>
  <si>
    <t>TOTAL COST OF EVENT #16</t>
  </si>
  <si>
    <t xml:space="preserve">Event  #17 Name:  </t>
  </si>
  <si>
    <t>TOTAL COST OF EVENT #17</t>
  </si>
  <si>
    <t xml:space="preserve">Event  #18 Name:  </t>
  </si>
  <si>
    <t>TOTAL COST OF EVENT #18</t>
  </si>
  <si>
    <t>Enter information in tan shaded sections</t>
  </si>
  <si>
    <r>
      <t xml:space="preserve">Student Government Association
</t>
    </r>
    <r>
      <rPr>
        <b/>
        <sz val="14"/>
        <color indexed="8"/>
        <rFont val="Verdana"/>
        <family val="2"/>
      </rPr>
      <t>Western Connecticut State University
Application for Funds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</si>
</sst>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[$-409]mmmm\ d\,\ yyyy;@"/>
    <numFmt numFmtId="165" formatCode="m/d/yy;@"/>
    <numFmt numFmtId="166" formatCode="&quot;$&quot;#,##0.00"/>
    <numFmt numFmtId="167" formatCode="&quot;$&quot;#,##0"/>
    <numFmt numFmtId="168" formatCode="[$$-409]#,##0_);\([$$-409]#,##0\)"/>
    <numFmt numFmtId="169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Verdana"/>
      <family val="2"/>
    </font>
    <font>
      <b/>
      <sz val="16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i/>
      <sz val="12"/>
      <color indexed="8"/>
      <name val="Verdana"/>
      <family val="2"/>
    </font>
    <font>
      <i/>
      <sz val="12"/>
      <name val="Verdana"/>
      <family val="2"/>
    </font>
    <font>
      <sz val="9.5"/>
      <name val="Verdana"/>
      <family val="2"/>
    </font>
    <font>
      <sz val="9.5"/>
      <color indexed="8"/>
      <name val="Verdana"/>
      <family val="2"/>
    </font>
    <font>
      <sz val="16"/>
      <color indexed="8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4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.5"/>
      <name val="Verdana"/>
      <family val="2"/>
    </font>
    <font>
      <b/>
      <sz val="9.5"/>
      <color rgb="FFFF0000"/>
      <name val="Verdana"/>
      <family val="2"/>
    </font>
    <font>
      <b/>
      <sz val="9.5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1"/>
      <color rgb="FFFF0000"/>
      <name val="Arial"/>
      <family val="2"/>
    </font>
    <font>
      <b/>
      <sz val="9"/>
      <name val="Verdana"/>
      <family val="2"/>
    </font>
    <font>
      <sz val="12"/>
      <color rgb="FFFF0000"/>
      <name val="Verdana"/>
      <family val="2"/>
    </font>
    <font>
      <sz val="10"/>
      <color rgb="FFFF0000"/>
      <name val="Verdana"/>
      <family val="2"/>
    </font>
    <font>
      <b/>
      <sz val="11"/>
      <color rgb="FFFF0000"/>
      <name val="Verdana"/>
      <family val="2"/>
    </font>
    <font>
      <b/>
      <sz val="8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FFFF99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8E5BA"/>
        <bgColor indexed="64"/>
      </patternFill>
    </fill>
    <fill>
      <patternFill patternType="solid">
        <fgColor rgb="FFF1E8B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8E5BA"/>
        <bgColor indexed="11"/>
      </patternFill>
    </fill>
    <fill>
      <patternFill patternType="solid">
        <fgColor indexed="43"/>
        <bgColor indexed="11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1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11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1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11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</cellStyleXfs>
  <cellXfs count="420">
    <xf numFmtId="0" fontId="0" fillId="0" borderId="0" xfId="0"/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</xf>
    <xf numFmtId="0" fontId="3" fillId="0" borderId="0" xfId="0" quotePrefix="1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3" fillId="0" borderId="0" xfId="0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16" fillId="0" borderId="0" xfId="0" applyFont="1" applyBorder="1" applyAlignment="1" applyProtection="1">
      <protection hidden="1"/>
    </xf>
    <xf numFmtId="0" fontId="16" fillId="0" borderId="0" xfId="0" applyFont="1" applyBorder="1" applyAlignment="1" applyProtection="1">
      <alignment horizontal="right"/>
      <protection hidden="1"/>
    </xf>
    <xf numFmtId="3" fontId="16" fillId="0" borderId="0" xfId="0" applyNumberFormat="1" applyFont="1" applyFill="1" applyBorder="1" applyAlignment="1" applyProtection="1">
      <protection hidden="1"/>
    </xf>
    <xf numFmtId="3" fontId="16" fillId="0" borderId="0" xfId="0" applyNumberFormat="1" applyFont="1" applyFill="1" applyBorder="1" applyAlignment="1" applyProtection="1">
      <alignment horizontal="right"/>
      <protection hidden="1"/>
    </xf>
    <xf numFmtId="3" fontId="6" fillId="0" borderId="0" xfId="0" applyNumberFormat="1" applyFont="1" applyFill="1" applyBorder="1" applyAlignment="1" applyProtection="1">
      <protection hidden="1"/>
    </xf>
    <xf numFmtId="3" fontId="6" fillId="0" borderId="0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Protection="1">
      <protection hidden="1"/>
    </xf>
    <xf numFmtId="0" fontId="16" fillId="0" borderId="7" xfId="0" applyFont="1" applyBorder="1" applyAlignment="1" applyProtection="1">
      <protection hidden="1"/>
    </xf>
    <xf numFmtId="0" fontId="16" fillId="0" borderId="7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166" fontId="11" fillId="7" borderId="17" xfId="0" applyNumberFormat="1" applyFont="1" applyFill="1" applyBorder="1" applyAlignment="1" applyProtection="1">
      <alignment horizontal="center"/>
      <protection hidden="1"/>
    </xf>
    <xf numFmtId="166" fontId="24" fillId="10" borderId="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Protection="1">
      <protection hidden="1"/>
    </xf>
    <xf numFmtId="166" fontId="11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166" fontId="11" fillId="7" borderId="19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7" fillId="0" borderId="0" xfId="0" applyFont="1" applyBorder="1" applyProtection="1">
      <protection hidden="1"/>
    </xf>
    <xf numFmtId="0" fontId="21" fillId="0" borderId="0" xfId="0" applyFont="1" applyBorder="1" applyProtection="1"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vertical="center" wrapText="1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33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21" fillId="11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11" fillId="0" borderId="0" xfId="0" applyNumberFormat="1" applyFont="1" applyFill="1" applyBorder="1" applyAlignment="1" applyProtection="1">
      <alignment horizontal="center"/>
      <protection hidden="1"/>
    </xf>
    <xf numFmtId="0" fontId="20" fillId="11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Protection="1">
      <protection hidden="1"/>
    </xf>
    <xf numFmtId="167" fontId="0" fillId="0" borderId="0" xfId="0" applyNumberFormat="1" applyFill="1" applyBorder="1" applyAlignment="1" applyProtection="1">
      <protection hidden="1"/>
    </xf>
    <xf numFmtId="167" fontId="2" fillId="11" borderId="0" xfId="0" applyNumberFormat="1" applyFont="1" applyFill="1" applyBorder="1" applyAlignment="1" applyProtection="1">
      <protection hidden="1"/>
    </xf>
    <xf numFmtId="168" fontId="2" fillId="11" borderId="0" xfId="1" applyNumberFormat="1" applyFont="1" applyFill="1" applyBorder="1" applyAlignment="1" applyProtection="1">
      <protection hidden="1"/>
    </xf>
    <xf numFmtId="167" fontId="2" fillId="0" borderId="0" xfId="0" applyNumberFormat="1" applyFont="1" applyFill="1" applyBorder="1" applyAlignment="1" applyProtection="1">
      <protection hidden="1"/>
    </xf>
    <xf numFmtId="167" fontId="2" fillId="11" borderId="0" xfId="0" applyNumberFormat="1" applyFont="1" applyFill="1" applyBorder="1" applyProtection="1"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2" fillId="11" borderId="0" xfId="0" applyFont="1" applyFill="1" applyBorder="1" applyAlignme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vertical="top" wrapText="1"/>
      <protection hidden="1"/>
    </xf>
    <xf numFmtId="0" fontId="2" fillId="11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" fillId="0" borderId="14" xfId="0" applyFont="1" applyFill="1" applyBorder="1" applyProtection="1">
      <protection hidden="1"/>
    </xf>
    <xf numFmtId="0" fontId="2" fillId="0" borderId="22" xfId="0" applyFont="1" applyFill="1" applyBorder="1" applyAlignment="1" applyProtection="1">
      <protection hidden="1"/>
    </xf>
    <xf numFmtId="0" fontId="2" fillId="0" borderId="22" xfId="0" applyFont="1" applyFill="1" applyBorder="1" applyProtection="1">
      <protection hidden="1"/>
    </xf>
    <xf numFmtId="0" fontId="0" fillId="0" borderId="15" xfId="0" applyFill="1" applyBorder="1" applyAlignment="1" applyProtection="1">
      <protection hidden="1"/>
    </xf>
    <xf numFmtId="0" fontId="2" fillId="0" borderId="9" xfId="0" applyFont="1" applyFill="1" applyBorder="1" applyProtection="1">
      <protection hidden="1"/>
    </xf>
    <xf numFmtId="0" fontId="0" fillId="0" borderId="23" xfId="0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6" fillId="0" borderId="0" xfId="0" applyFont="1" applyFill="1" applyBorder="1" applyAlignment="1" applyProtection="1">
      <protection hidden="1"/>
    </xf>
    <xf numFmtId="0" fontId="37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protection locked="0" hidden="1"/>
    </xf>
    <xf numFmtId="0" fontId="2" fillId="0" borderId="23" xfId="0" applyFont="1" applyFill="1" applyBorder="1" applyProtection="1">
      <protection hidden="1"/>
    </xf>
    <xf numFmtId="167" fontId="2" fillId="0" borderId="0" xfId="0" applyNumberFormat="1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7" xfId="0" applyFont="1" applyFill="1" applyBorder="1" applyProtection="1">
      <protection hidden="1"/>
    </xf>
    <xf numFmtId="168" fontId="2" fillId="0" borderId="0" xfId="1" applyNumberFormat="1" applyFont="1" applyFill="1" applyBorder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167" fontId="2" fillId="0" borderId="7" xfId="0" applyNumberFormat="1" applyFont="1" applyFill="1" applyBorder="1" applyProtection="1">
      <protection hidden="1"/>
    </xf>
    <xf numFmtId="0" fontId="2" fillId="0" borderId="8" xfId="0" applyFont="1" applyFill="1" applyBorder="1" applyProtection="1">
      <protection hidden="1"/>
    </xf>
    <xf numFmtId="0" fontId="20" fillId="3" borderId="17" xfId="0" applyFont="1" applyFill="1" applyBorder="1" applyAlignment="1" applyProtection="1">
      <alignment horizontal="center" vertical="center" wrapText="1"/>
      <protection hidden="1"/>
    </xf>
    <xf numFmtId="0" fontId="10" fillId="3" borderId="24" xfId="3" applyNumberFormat="1" applyFont="1" applyFill="1" applyBorder="1" applyAlignment="1" applyProtection="1">
      <protection locked="0"/>
    </xf>
    <xf numFmtId="166" fontId="24" fillId="8" borderId="5" xfId="0" applyNumberFormat="1" applyFont="1" applyFill="1" applyBorder="1" applyAlignment="1" applyProtection="1">
      <alignment horizontal="center"/>
      <protection hidden="1"/>
    </xf>
    <xf numFmtId="0" fontId="11" fillId="3" borderId="24" xfId="0" applyFont="1" applyFill="1" applyBorder="1" applyAlignment="1" applyProtection="1">
      <alignment horizontal="left"/>
      <protection locked="0"/>
    </xf>
    <xf numFmtId="166" fontId="24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Protection="1">
      <protection hidden="1"/>
    </xf>
    <xf numFmtId="0" fontId="24" fillId="0" borderId="0" xfId="0" applyFont="1" applyFill="1" applyBorder="1" applyProtection="1"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left"/>
      <protection locked="0"/>
    </xf>
    <xf numFmtId="166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11" fillId="0" borderId="0" xfId="0" applyFont="1" applyBorder="1" applyProtection="1">
      <protection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3" borderId="0" xfId="0" applyFont="1" applyFill="1" applyBorder="1" applyAlignment="1" applyProtection="1">
      <alignment horizontal="left"/>
      <protection hidden="1"/>
    </xf>
    <xf numFmtId="0" fontId="7" fillId="0" borderId="0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12" fillId="0" borderId="0" xfId="0" applyFont="1" applyFill="1" applyBorder="1" applyAlignment="1" applyProtection="1">
      <alignment wrapText="1"/>
      <protection hidden="1"/>
    </xf>
    <xf numFmtId="0" fontId="13" fillId="0" borderId="0" xfId="0" applyFont="1" applyFill="1" applyBorder="1" applyAlignment="1" applyProtection="1">
      <alignment wrapText="1"/>
      <protection hidden="1"/>
    </xf>
    <xf numFmtId="0" fontId="15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3" fontId="19" fillId="0" borderId="0" xfId="0" applyNumberFormat="1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3" fontId="19" fillId="0" borderId="0" xfId="0" applyNumberFormat="1" applyFont="1" applyFill="1" applyBorder="1" applyAlignment="1" applyProtection="1">
      <protection hidden="1"/>
    </xf>
    <xf numFmtId="3" fontId="5" fillId="0" borderId="0" xfId="0" applyNumberFormat="1" applyFont="1" applyFill="1" applyBorder="1" applyAlignment="1" applyProtection="1">
      <alignment horizontal="left"/>
      <protection hidden="1"/>
    </xf>
    <xf numFmtId="0" fontId="7" fillId="0" borderId="14" xfId="0" applyFont="1" applyFill="1" applyBorder="1" applyAlignment="1" applyProtection="1">
      <protection hidden="1"/>
    </xf>
    <xf numFmtId="0" fontId="7" fillId="0" borderId="22" xfId="0" applyFont="1" applyFill="1" applyBorder="1" applyAlignment="1" applyProtection="1">
      <protection hidden="1"/>
    </xf>
    <xf numFmtId="0" fontId="3" fillId="0" borderId="22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6" fillId="0" borderId="9" xfId="0" applyFont="1" applyFill="1" applyBorder="1" applyAlignment="1" applyProtection="1">
      <protection hidden="1"/>
    </xf>
    <xf numFmtId="0" fontId="3" fillId="0" borderId="23" xfId="0" applyFont="1" applyBorder="1" applyProtection="1">
      <protection hidden="1"/>
    </xf>
    <xf numFmtId="0" fontId="6" fillId="0" borderId="9" xfId="0" applyFont="1" applyFill="1" applyBorder="1" applyProtection="1">
      <protection hidden="1"/>
    </xf>
    <xf numFmtId="0" fontId="6" fillId="0" borderId="9" xfId="0" applyFont="1" applyFill="1" applyBorder="1" applyAlignment="1" applyProtection="1">
      <alignment horizontal="right"/>
      <protection hidden="1"/>
    </xf>
    <xf numFmtId="0" fontId="6" fillId="0" borderId="6" xfId="0" applyFont="1" applyFill="1" applyBorder="1" applyAlignment="1" applyProtection="1">
      <alignment horizontal="right"/>
      <protection hidden="1"/>
    </xf>
    <xf numFmtId="0" fontId="6" fillId="0" borderId="7" xfId="0" applyFont="1" applyFill="1" applyBorder="1" applyAlignment="1" applyProtection="1">
      <alignment horizontal="center"/>
      <protection hidden="1"/>
    </xf>
    <xf numFmtId="165" fontId="7" fillId="0" borderId="7" xfId="0" applyNumberFormat="1" applyFont="1" applyFill="1" applyBorder="1" applyAlignment="1" applyProtection="1">
      <alignment horizontal="center" shrinkToFit="1"/>
      <protection hidden="1"/>
    </xf>
    <xf numFmtId="0" fontId="6" fillId="0" borderId="7" xfId="0" applyFont="1" applyFill="1" applyBorder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8" xfId="0" applyFont="1" applyBorder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0" fillId="0" borderId="0" xfId="0" applyFont="1" applyBorder="1" applyProtection="1">
      <protection hidden="1"/>
    </xf>
    <xf numFmtId="0" fontId="20" fillId="2" borderId="17" xfId="0" applyFont="1" applyFill="1" applyBorder="1" applyAlignment="1" applyProtection="1">
      <alignment horizontal="center" vertical="center" wrapText="1"/>
      <protection hidden="1"/>
    </xf>
    <xf numFmtId="0" fontId="20" fillId="6" borderId="17" xfId="0" applyFont="1" applyFill="1" applyBorder="1" applyAlignment="1" applyProtection="1">
      <alignment horizontal="center" vertical="center" wrapText="1"/>
      <protection hidden="1"/>
    </xf>
    <xf numFmtId="0" fontId="20" fillId="16" borderId="17" xfId="0" applyFont="1" applyFill="1" applyBorder="1" applyAlignment="1" applyProtection="1">
      <alignment horizontal="center" vertical="center" wrapText="1"/>
      <protection hidden="1"/>
    </xf>
    <xf numFmtId="0" fontId="20" fillId="3" borderId="32" xfId="0" applyFont="1" applyFill="1" applyBorder="1" applyAlignment="1" applyProtection="1">
      <alignment horizontal="center" vertical="center" wrapText="1"/>
      <protection hidden="1"/>
    </xf>
    <xf numFmtId="166" fontId="11" fillId="7" borderId="44" xfId="0" applyNumberFormat="1" applyFont="1" applyFill="1" applyBorder="1" applyAlignment="1" applyProtection="1">
      <alignment horizontal="center"/>
      <protection locked="0"/>
    </xf>
    <xf numFmtId="166" fontId="24" fillId="8" borderId="44" xfId="0" applyNumberFormat="1" applyFont="1" applyFill="1" applyBorder="1" applyAlignment="1" applyProtection="1">
      <alignment horizontal="center"/>
    </xf>
    <xf numFmtId="166" fontId="24" fillId="8" borderId="19" xfId="0" applyNumberFormat="1" applyFont="1" applyFill="1" applyBorder="1" applyAlignment="1" applyProtection="1">
      <alignment horizontal="center"/>
    </xf>
    <xf numFmtId="166" fontId="24" fillId="9" borderId="44" xfId="0" applyNumberFormat="1" applyFont="1" applyFill="1" applyBorder="1" applyAlignment="1" applyProtection="1">
      <alignment horizontal="center"/>
    </xf>
    <xf numFmtId="166" fontId="24" fillId="9" borderId="19" xfId="0" applyNumberFormat="1" applyFont="1" applyFill="1" applyBorder="1" applyAlignment="1" applyProtection="1">
      <alignment horizontal="center"/>
    </xf>
    <xf numFmtId="166" fontId="24" fillId="15" borderId="44" xfId="0" applyNumberFormat="1" applyFont="1" applyFill="1" applyBorder="1" applyAlignment="1" applyProtection="1">
      <alignment horizontal="center"/>
    </xf>
    <xf numFmtId="166" fontId="24" fillId="15" borderId="19" xfId="0" applyNumberFormat="1" applyFont="1" applyFill="1" applyBorder="1" applyAlignment="1" applyProtection="1">
      <alignment horizontal="center"/>
    </xf>
    <xf numFmtId="166" fontId="24" fillId="17" borderId="44" xfId="0" applyNumberFormat="1" applyFont="1" applyFill="1" applyBorder="1" applyAlignment="1" applyProtection="1">
      <alignment horizontal="center"/>
      <protection hidden="1"/>
    </xf>
    <xf numFmtId="166" fontId="24" fillId="17" borderId="19" xfId="0" applyNumberFormat="1" applyFont="1" applyFill="1" applyBorder="1" applyAlignment="1" applyProtection="1">
      <alignment horizontal="center"/>
      <protection hidden="1"/>
    </xf>
    <xf numFmtId="166" fontId="24" fillId="10" borderId="17" xfId="0" applyNumberFormat="1" applyFont="1" applyFill="1" applyBorder="1" applyAlignment="1" applyProtection="1">
      <alignment horizontal="center"/>
      <protection hidden="1"/>
    </xf>
    <xf numFmtId="166" fontId="24" fillId="15" borderId="17" xfId="0" applyNumberFormat="1" applyFont="1" applyFill="1" applyBorder="1" applyAlignment="1" applyProtection="1">
      <alignment horizontal="center"/>
      <protection hidden="1"/>
    </xf>
    <xf numFmtId="166" fontId="24" fillId="17" borderId="17" xfId="0" applyNumberFormat="1" applyFont="1" applyFill="1" applyBorder="1" applyAlignment="1" applyProtection="1">
      <alignment horizontal="center"/>
      <protection hidden="1"/>
    </xf>
    <xf numFmtId="166" fontId="24" fillId="9" borderId="30" xfId="0" applyNumberFormat="1" applyFont="1" applyFill="1" applyBorder="1" applyAlignment="1" applyProtection="1">
      <alignment horizontal="center"/>
      <protection hidden="1"/>
    </xf>
    <xf numFmtId="166" fontId="24" fillId="8" borderId="44" xfId="0" applyNumberFormat="1" applyFont="1" applyFill="1" applyBorder="1" applyAlignment="1" applyProtection="1">
      <alignment horizontal="center"/>
      <protection hidden="1"/>
    </xf>
    <xf numFmtId="166" fontId="24" fillId="15" borderId="44" xfId="0" applyNumberFormat="1" applyFont="1" applyFill="1" applyBorder="1" applyAlignment="1" applyProtection="1">
      <alignment horizontal="center"/>
      <protection hidden="1"/>
    </xf>
    <xf numFmtId="166" fontId="24" fillId="15" borderId="19" xfId="0" applyNumberFormat="1" applyFont="1" applyFill="1" applyBorder="1" applyAlignment="1" applyProtection="1">
      <alignment horizontal="center"/>
      <protection hidden="1"/>
    </xf>
    <xf numFmtId="166" fontId="11" fillId="7" borderId="45" xfId="0" applyNumberFormat="1" applyFont="1" applyFill="1" applyBorder="1" applyAlignment="1" applyProtection="1">
      <alignment horizontal="center"/>
      <protection hidden="1"/>
    </xf>
    <xf numFmtId="166" fontId="24" fillId="10" borderId="45" xfId="0" applyNumberFormat="1" applyFont="1" applyFill="1" applyBorder="1" applyAlignment="1" applyProtection="1">
      <alignment horizontal="center"/>
      <protection hidden="1"/>
    </xf>
    <xf numFmtId="166" fontId="24" fillId="15" borderId="45" xfId="0" applyNumberFormat="1" applyFont="1" applyFill="1" applyBorder="1" applyAlignment="1" applyProtection="1">
      <alignment horizontal="center"/>
      <protection hidden="1"/>
    </xf>
    <xf numFmtId="166" fontId="24" fillId="17" borderId="45" xfId="0" applyNumberFormat="1" applyFont="1" applyFill="1" applyBorder="1" applyAlignment="1" applyProtection="1">
      <alignment horizontal="center"/>
      <protection hidden="1"/>
    </xf>
    <xf numFmtId="166" fontId="24" fillId="8" borderId="19" xfId="0" applyNumberFormat="1" applyFont="1" applyFill="1" applyBorder="1" applyAlignment="1" applyProtection="1">
      <alignment horizontal="center"/>
      <protection hidden="1"/>
    </xf>
    <xf numFmtId="166" fontId="24" fillId="9" borderId="16" xfId="0" applyNumberFormat="1" applyFont="1" applyFill="1" applyBorder="1" applyAlignment="1" applyProtection="1">
      <alignment horizontal="center"/>
      <protection hidden="1"/>
    </xf>
    <xf numFmtId="166" fontId="11" fillId="7" borderId="33" xfId="0" applyNumberFormat="1" applyFont="1" applyFill="1" applyBorder="1" applyAlignment="1" applyProtection="1">
      <alignment horizontal="center"/>
      <protection locked="0"/>
    </xf>
    <xf numFmtId="166" fontId="24" fillId="8" borderId="33" xfId="0" applyNumberFormat="1" applyFont="1" applyFill="1" applyBorder="1" applyAlignment="1" applyProtection="1">
      <alignment horizontal="center"/>
      <protection hidden="1"/>
    </xf>
    <xf numFmtId="166" fontId="23" fillId="10" borderId="44" xfId="0" applyNumberFormat="1" applyFont="1" applyFill="1" applyBorder="1" applyAlignment="1" applyProtection="1">
      <alignment horizontal="center"/>
      <protection hidden="1"/>
    </xf>
    <xf numFmtId="166" fontId="24" fillId="9" borderId="44" xfId="0" applyNumberFormat="1" applyFont="1" applyFill="1" applyBorder="1" applyAlignment="1" applyProtection="1">
      <alignment horizontal="center"/>
      <protection hidden="1"/>
    </xf>
    <xf numFmtId="166" fontId="23" fillId="2" borderId="44" xfId="0" applyNumberFormat="1" applyFont="1" applyFill="1" applyBorder="1" applyAlignment="1" applyProtection="1">
      <alignment horizontal="center"/>
      <protection hidden="1"/>
    </xf>
    <xf numFmtId="166" fontId="24" fillId="15" borderId="33" xfId="0" applyNumberFormat="1" applyFont="1" applyFill="1" applyBorder="1" applyAlignment="1" applyProtection="1">
      <alignment horizontal="center"/>
      <protection hidden="1"/>
    </xf>
    <xf numFmtId="166" fontId="24" fillId="17" borderId="33" xfId="0" applyNumberFormat="1" applyFont="1" applyFill="1" applyBorder="1" applyAlignment="1" applyProtection="1">
      <alignment horizontal="center"/>
      <protection hidden="1"/>
    </xf>
    <xf numFmtId="166" fontId="24" fillId="8" borderId="33" xfId="0" applyNumberFormat="1" applyFont="1" applyFill="1" applyBorder="1" applyAlignment="1" applyProtection="1">
      <alignment horizontal="center"/>
    </xf>
    <xf numFmtId="166" fontId="24" fillId="15" borderId="33" xfId="0" applyNumberFormat="1" applyFont="1" applyFill="1" applyBorder="1" applyAlignment="1" applyProtection="1">
      <alignment horizontal="center"/>
    </xf>
    <xf numFmtId="0" fontId="25" fillId="0" borderId="0" xfId="0" applyFont="1" applyBorder="1" applyProtection="1">
      <protection hidden="1"/>
    </xf>
    <xf numFmtId="0" fontId="26" fillId="0" borderId="0" xfId="0" applyFont="1" applyBorder="1" applyProtection="1"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0" fillId="11" borderId="0" xfId="0" applyFill="1" applyBorder="1" applyAlignment="1" applyProtection="1">
      <protection hidden="1"/>
    </xf>
    <xf numFmtId="167" fontId="2" fillId="0" borderId="0" xfId="0" applyNumberFormat="1" applyFont="1" applyBorder="1" applyProtection="1">
      <protection hidden="1"/>
    </xf>
    <xf numFmtId="167" fontId="26" fillId="0" borderId="0" xfId="0" applyNumberFormat="1" applyFont="1" applyFill="1" applyBorder="1" applyAlignment="1" applyProtection="1">
      <alignment horizontal="right"/>
      <protection locked="0" hidden="1"/>
    </xf>
    <xf numFmtId="0" fontId="0" fillId="0" borderId="0" xfId="0" applyBorder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30" fillId="3" borderId="32" xfId="0" applyFont="1" applyFill="1" applyBorder="1" applyAlignment="1" applyProtection="1">
      <alignment horizontal="center" vertical="center" wrapText="1"/>
      <protection hidden="1"/>
    </xf>
    <xf numFmtId="0" fontId="2" fillId="3" borderId="32" xfId="0" applyFont="1" applyFill="1" applyBorder="1" applyAlignment="1" applyProtection="1">
      <alignment horizontal="center"/>
      <protection locked="0" hidden="1"/>
    </xf>
    <xf numFmtId="1" fontId="26" fillId="12" borderId="32" xfId="0" applyNumberFormat="1" applyFont="1" applyFill="1" applyBorder="1" applyAlignment="1" applyProtection="1">
      <protection hidden="1"/>
    </xf>
    <xf numFmtId="167" fontId="2" fillId="3" borderId="32" xfId="0" applyNumberFormat="1" applyFont="1" applyFill="1" applyBorder="1" applyAlignment="1" applyProtection="1">
      <protection locked="0" hidden="1"/>
    </xf>
    <xf numFmtId="167" fontId="2" fillId="13" borderId="32" xfId="0" applyNumberFormat="1" applyFont="1" applyFill="1" applyBorder="1" applyAlignment="1" applyProtection="1">
      <protection hidden="1"/>
    </xf>
    <xf numFmtId="1" fontId="2" fillId="3" borderId="32" xfId="0" applyNumberFormat="1" applyFont="1" applyFill="1" applyBorder="1" applyProtection="1">
      <protection locked="0" hidden="1"/>
    </xf>
    <xf numFmtId="167" fontId="2" fillId="3" borderId="32" xfId="0" applyNumberFormat="1" applyFont="1" applyFill="1" applyBorder="1" applyProtection="1">
      <protection locked="0" hidden="1"/>
    </xf>
    <xf numFmtId="167" fontId="26" fillId="7" borderId="32" xfId="0" applyNumberFormat="1" applyFont="1" applyFill="1" applyBorder="1" applyAlignment="1" applyProtection="1">
      <alignment horizontal="right"/>
      <protection locked="0" hidden="1"/>
    </xf>
    <xf numFmtId="167" fontId="2" fillId="13" borderId="32" xfId="0" applyNumberFormat="1" applyFont="1" applyFill="1" applyBorder="1" applyProtection="1">
      <protection hidden="1"/>
    </xf>
    <xf numFmtId="167" fontId="2" fillId="3" borderId="32" xfId="0" applyNumberFormat="1" applyFont="1" applyFill="1" applyBorder="1" applyProtection="1">
      <protection locked="0"/>
    </xf>
    <xf numFmtId="1" fontId="2" fillId="3" borderId="32" xfId="0" applyNumberFormat="1" applyFont="1" applyFill="1" applyBorder="1" applyProtection="1">
      <protection locked="0"/>
    </xf>
    <xf numFmtId="0" fontId="2" fillId="3" borderId="32" xfId="0" applyFont="1" applyFill="1" applyBorder="1" applyProtection="1">
      <protection locked="0" hidden="1"/>
    </xf>
    <xf numFmtId="167" fontId="2" fillId="3" borderId="32" xfId="1" applyNumberFormat="1" applyFont="1" applyFill="1" applyBorder="1" applyAlignment="1" applyProtection="1">
      <alignment horizontal="right"/>
      <protection locked="0" hidden="1"/>
    </xf>
    <xf numFmtId="169" fontId="2" fillId="3" borderId="32" xfId="1" applyNumberFormat="1" applyFont="1" applyFill="1" applyBorder="1" applyAlignment="1" applyProtection="1">
      <alignment horizontal="right"/>
      <protection locked="0" hidden="1"/>
    </xf>
    <xf numFmtId="167" fontId="2" fillId="3" borderId="32" xfId="1" applyNumberFormat="1" applyFont="1" applyFill="1" applyBorder="1" applyProtection="1">
      <protection locked="0" hidden="1"/>
    </xf>
    <xf numFmtId="169" fontId="2" fillId="3" borderId="32" xfId="0" applyNumberFormat="1" applyFont="1" applyFill="1" applyBorder="1" applyProtection="1">
      <protection locked="0" hidden="1"/>
    </xf>
    <xf numFmtId="167" fontId="2" fillId="3" borderId="32" xfId="0" applyNumberFormat="1" applyFont="1" applyFill="1" applyBorder="1" applyAlignment="1" applyProtection="1">
      <protection hidden="1"/>
    </xf>
    <xf numFmtId="167" fontId="2" fillId="3" borderId="32" xfId="0" applyNumberFormat="1" applyFont="1" applyFill="1" applyBorder="1" applyAlignment="1" applyProtection="1">
      <alignment horizontal="right"/>
      <protection hidden="1"/>
    </xf>
    <xf numFmtId="167" fontId="2" fillId="3" borderId="32" xfId="0" applyNumberFormat="1" applyFont="1" applyFill="1" applyBorder="1" applyProtection="1">
      <protection hidden="1"/>
    </xf>
    <xf numFmtId="167" fontId="2" fillId="2" borderId="32" xfId="0" applyNumberFormat="1" applyFont="1" applyFill="1" applyBorder="1" applyProtection="1">
      <protection hidden="1"/>
    </xf>
    <xf numFmtId="167" fontId="2" fillId="14" borderId="32" xfId="0" applyNumberFormat="1" applyFont="1" applyFill="1" applyBorder="1" applyProtection="1">
      <protection hidden="1"/>
    </xf>
    <xf numFmtId="9" fontId="2" fillId="2" borderId="32" xfId="2" applyFont="1" applyFill="1" applyBorder="1" applyAlignment="1" applyProtection="1">
      <alignment horizontal="center"/>
      <protection hidden="1"/>
    </xf>
    <xf numFmtId="167" fontId="2" fillId="2" borderId="32" xfId="1" applyNumberFormat="1" applyFont="1" applyFill="1" applyBorder="1" applyAlignment="1" applyProtection="1">
      <alignment horizontal="right"/>
      <protection hidden="1"/>
    </xf>
    <xf numFmtId="9" fontId="2" fillId="2" borderId="32" xfId="0" applyNumberFormat="1" applyFont="1" applyFill="1" applyBorder="1" applyAlignment="1" applyProtection="1">
      <alignment horizontal="center"/>
      <protection hidden="1"/>
    </xf>
    <xf numFmtId="167" fontId="2" fillId="2" borderId="32" xfId="2" applyNumberFormat="1" applyFont="1" applyFill="1" applyBorder="1" applyAlignment="1" applyProtection="1">
      <alignment horizontal="right"/>
      <protection hidden="1"/>
    </xf>
    <xf numFmtId="167" fontId="2" fillId="2" borderId="32" xfId="0" applyNumberFormat="1" applyFont="1" applyFill="1" applyBorder="1" applyAlignment="1" applyProtection="1">
      <protection hidden="1"/>
    </xf>
    <xf numFmtId="167" fontId="2" fillId="0" borderId="0" xfId="0" applyNumberFormat="1" applyFont="1" applyBorder="1" applyAlignment="1" applyProtection="1">
      <protection hidden="1"/>
    </xf>
    <xf numFmtId="0" fontId="24" fillId="0" borderId="0" xfId="0" applyFont="1" applyBorder="1" applyProtection="1">
      <protection hidden="1"/>
    </xf>
    <xf numFmtId="44" fontId="24" fillId="0" borderId="0" xfId="0" applyNumberFormat="1" applyFont="1" applyBorder="1" applyAlignment="1" applyProtection="1">
      <alignment horizontal="center"/>
      <protection hidden="1"/>
    </xf>
    <xf numFmtId="0" fontId="2" fillId="5" borderId="39" xfId="0" applyFont="1" applyFill="1" applyBorder="1" applyAlignment="1" applyProtection="1">
      <alignment horizontal="right"/>
      <protection hidden="1"/>
    </xf>
    <xf numFmtId="0" fontId="2" fillId="5" borderId="20" xfId="0" applyFont="1" applyFill="1" applyBorder="1" applyAlignment="1" applyProtection="1">
      <alignment horizontal="right"/>
      <protection hidden="1"/>
    </xf>
    <xf numFmtId="0" fontId="10" fillId="3" borderId="27" xfId="0" applyNumberFormat="1" applyFont="1" applyFill="1" applyBorder="1" applyAlignment="1" applyProtection="1">
      <alignment horizontal="left"/>
      <protection locked="0"/>
    </xf>
    <xf numFmtId="0" fontId="10" fillId="3" borderId="42" xfId="0" applyNumberFormat="1" applyFont="1" applyFill="1" applyBorder="1" applyAlignment="1" applyProtection="1">
      <alignment horizontal="left"/>
      <protection locked="0"/>
    </xf>
    <xf numFmtId="0" fontId="24" fillId="15" borderId="46" xfId="0" applyFont="1" applyFill="1" applyBorder="1" applyAlignment="1" applyProtection="1">
      <alignment horizontal="center" vertical="center"/>
      <protection hidden="1"/>
    </xf>
    <xf numFmtId="0" fontId="20" fillId="16" borderId="48" xfId="0" applyFont="1" applyFill="1" applyBorder="1" applyAlignment="1" applyProtection="1">
      <alignment horizontal="center" vertical="center" wrapText="1"/>
      <protection hidden="1"/>
    </xf>
    <xf numFmtId="166" fontId="24" fillId="17" borderId="49" xfId="0" applyNumberFormat="1" applyFont="1" applyFill="1" applyBorder="1" applyAlignment="1" applyProtection="1">
      <alignment horizontal="center"/>
      <protection hidden="1"/>
    </xf>
    <xf numFmtId="166" fontId="24" fillId="17" borderId="50" xfId="0" applyNumberFormat="1" applyFont="1" applyFill="1" applyBorder="1" applyAlignment="1" applyProtection="1">
      <alignment horizontal="center"/>
      <protection hidden="1"/>
    </xf>
    <xf numFmtId="0" fontId="20" fillId="3" borderId="18" xfId="0" applyFont="1" applyFill="1" applyBorder="1" applyAlignment="1" applyProtection="1">
      <alignment horizontal="center" vertical="center" wrapText="1"/>
      <protection hidden="1"/>
    </xf>
    <xf numFmtId="166" fontId="11" fillId="7" borderId="19" xfId="0" applyNumberFormat="1" applyFont="1" applyFill="1" applyBorder="1" applyAlignment="1" applyProtection="1">
      <alignment horizontal="center"/>
      <protection hidden="1"/>
    </xf>
    <xf numFmtId="0" fontId="20" fillId="2" borderId="18" xfId="0" applyFont="1" applyFill="1" applyBorder="1" applyAlignment="1" applyProtection="1">
      <alignment horizontal="center" vertical="center" wrapText="1"/>
      <protection hidden="1"/>
    </xf>
    <xf numFmtId="0" fontId="11" fillId="3" borderId="44" xfId="0" applyFont="1" applyFill="1" applyBorder="1" applyAlignment="1" applyProtection="1">
      <alignment horizontal="left"/>
      <protection locked="0"/>
    </xf>
    <xf numFmtId="0" fontId="11" fillId="3" borderId="19" xfId="0" applyFont="1" applyFill="1" applyBorder="1" applyAlignment="1" applyProtection="1">
      <alignment horizontal="left"/>
      <protection locked="0"/>
    </xf>
    <xf numFmtId="0" fontId="24" fillId="0" borderId="6" xfId="0" applyFont="1" applyBorder="1" applyAlignment="1" applyProtection="1">
      <alignment vertical="center"/>
      <protection hidden="1"/>
    </xf>
    <xf numFmtId="0" fontId="31" fillId="0" borderId="18" xfId="0" applyFont="1" applyBorder="1" applyAlignment="1" applyProtection="1">
      <alignment horizontal="center" vertical="center"/>
      <protection hidden="1"/>
    </xf>
    <xf numFmtId="0" fontId="11" fillId="3" borderId="44" xfId="0" applyFont="1" applyFill="1" applyBorder="1" applyAlignment="1" applyProtection="1">
      <alignment horizontal="left" vertical="center"/>
      <protection locked="0"/>
    </xf>
    <xf numFmtId="0" fontId="31" fillId="0" borderId="4" xfId="0" applyFont="1" applyFill="1" applyBorder="1" applyAlignment="1" applyProtection="1">
      <alignment horizontal="center" vertical="center"/>
      <protection hidden="1"/>
    </xf>
    <xf numFmtId="0" fontId="11" fillId="3" borderId="47" xfId="0" applyFont="1" applyFill="1" applyBorder="1" applyAlignment="1" applyProtection="1">
      <alignment horizontal="left"/>
      <protection locked="0"/>
    </xf>
    <xf numFmtId="166" fontId="24" fillId="7" borderId="19" xfId="0" applyNumberFormat="1" applyFont="1" applyFill="1" applyBorder="1" applyAlignment="1" applyProtection="1">
      <alignment horizontal="center"/>
      <protection hidden="1"/>
    </xf>
    <xf numFmtId="167" fontId="2" fillId="16" borderId="32" xfId="0" applyNumberFormat="1" applyFont="1" applyFill="1" applyBorder="1" applyProtection="1">
      <protection hidden="1"/>
    </xf>
    <xf numFmtId="0" fontId="0" fillId="0" borderId="0" xfId="0" applyBorder="1" applyAlignment="1" applyProtection="1">
      <protection hidden="1"/>
    </xf>
    <xf numFmtId="166" fontId="11" fillId="7" borderId="51" xfId="0" applyNumberFormat="1" applyFont="1" applyFill="1" applyBorder="1" applyAlignment="1" applyProtection="1">
      <alignment horizontal="center"/>
      <protection locked="0"/>
    </xf>
    <xf numFmtId="166" fontId="24" fillId="8" borderId="51" xfId="0" applyNumberFormat="1" applyFont="1" applyFill="1" applyBorder="1" applyAlignment="1" applyProtection="1">
      <alignment horizontal="center"/>
    </xf>
    <xf numFmtId="166" fontId="24" fillId="9" borderId="51" xfId="0" applyNumberFormat="1" applyFont="1" applyFill="1" applyBorder="1" applyAlignment="1" applyProtection="1">
      <alignment horizontal="center"/>
    </xf>
    <xf numFmtId="166" fontId="24" fillId="15" borderId="51" xfId="0" applyNumberFormat="1" applyFont="1" applyFill="1" applyBorder="1" applyAlignment="1" applyProtection="1">
      <alignment horizontal="center"/>
    </xf>
    <xf numFmtId="166" fontId="24" fillId="17" borderId="51" xfId="0" applyNumberFormat="1" applyFont="1" applyFill="1" applyBorder="1" applyAlignment="1" applyProtection="1">
      <alignment horizontal="center"/>
      <protection hidden="1"/>
    </xf>
    <xf numFmtId="166" fontId="24" fillId="8" borderId="51" xfId="0" applyNumberFormat="1" applyFont="1" applyFill="1" applyBorder="1" applyAlignment="1" applyProtection="1">
      <alignment horizontal="center"/>
      <protection hidden="1"/>
    </xf>
    <xf numFmtId="166" fontId="24" fillId="9" borderId="37" xfId="0" applyNumberFormat="1" applyFont="1" applyFill="1" applyBorder="1" applyAlignment="1" applyProtection="1">
      <alignment horizontal="center"/>
      <protection hidden="1"/>
    </xf>
    <xf numFmtId="166" fontId="24" fillId="15" borderId="51" xfId="0" applyNumberFormat="1" applyFont="1" applyFill="1" applyBorder="1" applyAlignment="1" applyProtection="1">
      <alignment horizontal="center"/>
      <protection hidden="1"/>
    </xf>
    <xf numFmtId="0" fontId="10" fillId="3" borderId="27" xfId="0" applyNumberFormat="1" applyFont="1" applyFill="1" applyBorder="1" applyAlignment="1" applyProtection="1">
      <alignment horizontal="left"/>
      <protection locked="0"/>
    </xf>
    <xf numFmtId="0" fontId="10" fillId="3" borderId="42" xfId="0" applyNumberFormat="1" applyFont="1" applyFill="1" applyBorder="1" applyAlignment="1" applyProtection="1">
      <alignment horizontal="left"/>
      <protection locked="0"/>
    </xf>
    <xf numFmtId="0" fontId="20" fillId="6" borderId="18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4" fillId="0" borderId="19" xfId="0" applyFont="1" applyBorder="1" applyProtection="1">
      <protection hidden="1"/>
    </xf>
    <xf numFmtId="0" fontId="24" fillId="0" borderId="47" xfId="0" applyFont="1" applyBorder="1" applyProtection="1">
      <protection hidden="1"/>
    </xf>
    <xf numFmtId="0" fontId="20" fillId="2" borderId="18" xfId="0" applyFont="1" applyFill="1" applyBorder="1" applyAlignment="1" applyProtection="1">
      <alignment horizontal="center" wrapText="1"/>
      <protection hidden="1"/>
    </xf>
    <xf numFmtId="0" fontId="20" fillId="16" borderId="18" xfId="0" applyFont="1" applyFill="1" applyBorder="1" applyAlignment="1" applyProtection="1">
      <alignment horizontal="center" vertical="center" wrapText="1"/>
      <protection hidden="1"/>
    </xf>
    <xf numFmtId="166" fontId="24" fillId="15" borderId="17" xfId="0" applyNumberFormat="1" applyFont="1" applyFill="1" applyBorder="1" applyAlignment="1" applyProtection="1">
      <alignment horizontal="center"/>
    </xf>
    <xf numFmtId="166" fontId="24" fillId="15" borderId="46" xfId="0" applyNumberFormat="1" applyFont="1" applyFill="1" applyBorder="1" applyAlignment="1" applyProtection="1">
      <alignment horizontal="center"/>
    </xf>
    <xf numFmtId="0" fontId="10" fillId="3" borderId="52" xfId="3" applyNumberFormat="1" applyFont="1" applyFill="1" applyBorder="1" applyAlignment="1" applyProtection="1"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hidden="1"/>
    </xf>
    <xf numFmtId="0" fontId="11" fillId="3" borderId="33" xfId="0" applyFont="1" applyFill="1" applyBorder="1" applyAlignment="1" applyProtection="1">
      <alignment horizontal="left"/>
      <protection locked="0"/>
    </xf>
    <xf numFmtId="0" fontId="24" fillId="0" borderId="17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166" fontId="16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166" fontId="16" fillId="3" borderId="11" xfId="0" applyNumberFormat="1" applyFont="1" applyFill="1" applyBorder="1" applyAlignment="1" applyProtection="1">
      <alignment horizontal="center"/>
      <protection hidden="1"/>
    </xf>
    <xf numFmtId="166" fontId="16" fillId="3" borderId="13" xfId="0" applyNumberFormat="1" applyFont="1" applyFill="1" applyBorder="1" applyAlignment="1" applyProtection="1">
      <alignment horizontal="center"/>
      <protection hidden="1"/>
    </xf>
    <xf numFmtId="166" fontId="16" fillId="2" borderId="11" xfId="0" applyNumberFormat="1" applyFont="1" applyFill="1" applyBorder="1" applyAlignment="1" applyProtection="1">
      <alignment horizontal="center"/>
      <protection hidden="1"/>
    </xf>
    <xf numFmtId="166" fontId="16" fillId="2" borderId="13" xfId="0" applyNumberFormat="1" applyFont="1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166" fontId="16" fillId="16" borderId="11" xfId="0" applyNumberFormat="1" applyFont="1" applyFill="1" applyBorder="1" applyAlignment="1" applyProtection="1">
      <alignment horizontal="center"/>
      <protection hidden="1"/>
    </xf>
    <xf numFmtId="166" fontId="16" fillId="16" borderId="13" xfId="0" applyNumberFormat="1" applyFont="1" applyFill="1" applyBorder="1" applyAlignment="1" applyProtection="1">
      <alignment horizontal="center"/>
      <protection hidden="1"/>
    </xf>
    <xf numFmtId="166" fontId="3" fillId="3" borderId="27" xfId="0" applyNumberFormat="1" applyFont="1" applyFill="1" applyBorder="1" applyAlignment="1" applyProtection="1">
      <alignment horizontal="center"/>
      <protection hidden="1"/>
    </xf>
    <xf numFmtId="166" fontId="3" fillId="3" borderId="31" xfId="0" applyNumberFormat="1" applyFont="1" applyFill="1" applyBorder="1" applyAlignment="1" applyProtection="1">
      <alignment horizontal="center"/>
      <protection hidden="1"/>
    </xf>
    <xf numFmtId="166" fontId="16" fillId="2" borderId="27" xfId="0" applyNumberFormat="1" applyFont="1" applyFill="1" applyBorder="1" applyAlignment="1" applyProtection="1">
      <alignment horizontal="center"/>
      <protection hidden="1"/>
    </xf>
    <xf numFmtId="166" fontId="16" fillId="2" borderId="31" xfId="0" applyNumberFormat="1" applyFont="1" applyFill="1" applyBorder="1" applyAlignment="1" applyProtection="1">
      <alignment horizontal="center"/>
      <protection hidden="1"/>
    </xf>
    <xf numFmtId="0" fontId="17" fillId="2" borderId="32" xfId="0" applyFont="1" applyFill="1" applyBorder="1" applyAlignment="1" applyProtection="1">
      <alignment horizontal="center"/>
      <protection hidden="1"/>
    </xf>
    <xf numFmtId="0" fontId="17" fillId="2" borderId="31" xfId="0" applyFont="1" applyFill="1" applyBorder="1" applyAlignment="1" applyProtection="1">
      <alignment horizontal="center"/>
      <protection hidden="1"/>
    </xf>
    <xf numFmtId="166" fontId="6" fillId="16" borderId="27" xfId="0" applyNumberFormat="1" applyFont="1" applyFill="1" applyBorder="1" applyAlignment="1" applyProtection="1">
      <alignment horizontal="center"/>
      <protection hidden="1"/>
    </xf>
    <xf numFmtId="166" fontId="6" fillId="16" borderId="31" xfId="0" applyNumberFormat="1" applyFont="1" applyFill="1" applyBorder="1" applyAlignment="1" applyProtection="1">
      <alignment horizontal="center"/>
      <protection hidden="1"/>
    </xf>
    <xf numFmtId="166" fontId="3" fillId="3" borderId="28" xfId="0" applyNumberFormat="1" applyFont="1" applyFill="1" applyBorder="1" applyAlignment="1" applyProtection="1">
      <alignment horizontal="center"/>
      <protection hidden="1"/>
    </xf>
    <xf numFmtId="166" fontId="3" fillId="3" borderId="29" xfId="0" applyNumberFormat="1" applyFont="1" applyFill="1" applyBorder="1" applyAlignment="1" applyProtection="1">
      <alignment horizontal="center"/>
      <protection hidden="1"/>
    </xf>
    <xf numFmtId="166" fontId="3" fillId="2" borderId="28" xfId="0" applyNumberFormat="1" applyFont="1" applyFill="1" applyBorder="1" applyAlignment="1" applyProtection="1">
      <alignment horizontal="center"/>
      <protection hidden="1"/>
    </xf>
    <xf numFmtId="166" fontId="3" fillId="2" borderId="29" xfId="0" applyNumberFormat="1" applyFont="1" applyFill="1" applyBorder="1" applyAlignment="1" applyProtection="1">
      <alignment horizontal="center"/>
      <protection hidden="1"/>
    </xf>
    <xf numFmtId="0" fontId="0" fillId="2" borderId="35" xfId="0" applyFill="1" applyBorder="1" applyAlignment="1" applyProtection="1">
      <alignment horizontal="center"/>
      <protection hidden="1"/>
    </xf>
    <xf numFmtId="0" fontId="0" fillId="2" borderId="29" xfId="0" applyFill="1" applyBorder="1" applyAlignment="1" applyProtection="1">
      <alignment horizontal="center"/>
      <protection hidden="1"/>
    </xf>
    <xf numFmtId="166" fontId="6" fillId="16" borderId="28" xfId="0" applyNumberFormat="1" applyFont="1" applyFill="1" applyBorder="1" applyAlignment="1" applyProtection="1">
      <alignment horizontal="center"/>
      <protection hidden="1"/>
    </xf>
    <xf numFmtId="166" fontId="6" fillId="16" borderId="29" xfId="0" applyNumberFormat="1" applyFont="1" applyFill="1" applyBorder="1" applyAlignment="1" applyProtection="1">
      <alignment horizontal="center"/>
      <protection hidden="1"/>
    </xf>
    <xf numFmtId="166" fontId="7" fillId="3" borderId="27" xfId="0" applyNumberFormat="1" applyFont="1" applyFill="1" applyBorder="1" applyAlignment="1" applyProtection="1">
      <alignment horizontal="center"/>
      <protection hidden="1"/>
    </xf>
    <xf numFmtId="166" fontId="7" fillId="3" borderId="31" xfId="0" applyNumberFormat="1" applyFont="1" applyFill="1" applyBorder="1" applyAlignment="1" applyProtection="1">
      <alignment horizontal="center"/>
      <protection hidden="1"/>
    </xf>
    <xf numFmtId="166" fontId="6" fillId="2" borderId="27" xfId="0" applyNumberFormat="1" applyFont="1" applyFill="1" applyBorder="1" applyAlignment="1" applyProtection="1">
      <alignment horizontal="center"/>
      <protection hidden="1"/>
    </xf>
    <xf numFmtId="166" fontId="6" fillId="2" borderId="31" xfId="0" applyNumberFormat="1" applyFont="1" applyFill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166" fontId="3" fillId="3" borderId="25" xfId="0" applyNumberFormat="1" applyFont="1" applyFill="1" applyBorder="1" applyAlignment="1" applyProtection="1">
      <alignment horizontal="center"/>
      <protection hidden="1"/>
    </xf>
    <xf numFmtId="166" fontId="3" fillId="3" borderId="26" xfId="0" applyNumberFormat="1" applyFont="1" applyFill="1" applyBorder="1" applyAlignment="1" applyProtection="1">
      <alignment horizontal="center"/>
      <protection hidden="1"/>
    </xf>
    <xf numFmtId="166" fontId="16" fillId="2" borderId="25" xfId="0" applyNumberFormat="1" applyFont="1" applyFill="1" applyBorder="1" applyAlignment="1" applyProtection="1">
      <alignment horizontal="center"/>
      <protection hidden="1"/>
    </xf>
    <xf numFmtId="166" fontId="16" fillId="2" borderId="26" xfId="0" applyNumberFormat="1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alignment horizontal="center"/>
      <protection hidden="1"/>
    </xf>
    <xf numFmtId="0" fontId="17" fillId="2" borderId="26" xfId="0" applyFont="1" applyFill="1" applyBorder="1" applyAlignment="1" applyProtection="1">
      <alignment horizontal="center"/>
      <protection hidden="1"/>
    </xf>
    <xf numFmtId="166" fontId="6" fillId="16" borderId="25" xfId="0" applyNumberFormat="1" applyFont="1" applyFill="1" applyBorder="1" applyAlignment="1" applyProtection="1">
      <alignment horizontal="center"/>
      <protection hidden="1"/>
    </xf>
    <xf numFmtId="166" fontId="6" fillId="16" borderId="26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4" fillId="6" borderId="1" xfId="0" applyFont="1" applyFill="1" applyBorder="1" applyAlignment="1" applyProtection="1">
      <alignment horizontal="center" vertical="center" wrapText="1"/>
      <protection hidden="1"/>
    </xf>
    <xf numFmtId="0" fontId="14" fillId="6" borderId="2" xfId="0" applyFont="1" applyFill="1" applyBorder="1" applyAlignment="1" applyProtection="1">
      <alignment horizontal="center" vertical="center" wrapText="1"/>
      <protection hidden="1"/>
    </xf>
    <xf numFmtId="0" fontId="14" fillId="6" borderId="3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left" vertical="center"/>
      <protection locked="0"/>
    </xf>
    <xf numFmtId="164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right" vertical="center"/>
      <protection locked="0"/>
    </xf>
    <xf numFmtId="0" fontId="3" fillId="0" borderId="0" xfId="0" quotePrefix="1" applyNumberFormat="1" applyFont="1" applyFill="1" applyBorder="1" applyAlignment="1" applyProtection="1">
      <alignment horizontal="left"/>
    </xf>
    <xf numFmtId="0" fontId="0" fillId="0" borderId="0" xfId="0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right" vertical="center"/>
      <protection locked="0"/>
    </xf>
    <xf numFmtId="0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right"/>
      <protection hidden="1"/>
    </xf>
    <xf numFmtId="0" fontId="3" fillId="2" borderId="32" xfId="0" applyFont="1" applyFill="1" applyBorder="1" applyAlignment="1" applyProtection="1">
      <alignment horizontal="left"/>
      <protection hidden="1"/>
    </xf>
    <xf numFmtId="0" fontId="4" fillId="15" borderId="1" xfId="0" applyFont="1" applyFill="1" applyBorder="1" applyAlignment="1" applyProtection="1">
      <alignment horizontal="center" vertical="center" wrapText="1"/>
      <protection hidden="1"/>
    </xf>
    <xf numFmtId="0" fontId="4" fillId="15" borderId="2" xfId="0" applyFont="1" applyFill="1" applyBorder="1" applyAlignment="1" applyProtection="1">
      <alignment horizontal="center" vertical="center"/>
      <protection hidden="1"/>
    </xf>
    <xf numFmtId="0" fontId="4" fillId="15" borderId="3" xfId="0" applyFont="1" applyFill="1" applyBorder="1" applyAlignment="1" applyProtection="1">
      <alignment horizontal="center" vertical="center"/>
      <protection hidden="1"/>
    </xf>
    <xf numFmtId="0" fontId="30" fillId="3" borderId="1" xfId="0" applyFont="1" applyFill="1" applyBorder="1" applyAlignment="1" applyProtection="1">
      <alignment horizontal="center"/>
      <protection hidden="1"/>
    </xf>
    <xf numFmtId="0" fontId="30" fillId="3" borderId="2" xfId="0" applyFont="1" applyFill="1" applyBorder="1" applyAlignment="1" applyProtection="1">
      <alignment horizontal="center"/>
      <protection hidden="1"/>
    </xf>
    <xf numFmtId="0" fontId="30" fillId="3" borderId="3" xfId="0" applyFont="1" applyFill="1" applyBorder="1" applyAlignment="1" applyProtection="1">
      <alignment horizontal="center"/>
      <protection hidden="1"/>
    </xf>
    <xf numFmtId="0" fontId="24" fillId="0" borderId="1" xfId="0" applyFont="1" applyFill="1" applyBorder="1" applyAlignment="1" applyProtection="1">
      <alignment horizontal="left"/>
      <protection hidden="1"/>
    </xf>
    <xf numFmtId="0" fontId="24" fillId="0" borderId="3" xfId="0" applyFont="1" applyFill="1" applyBorder="1" applyAlignment="1" applyProtection="1">
      <alignment horizontal="left"/>
      <protection hidden="1"/>
    </xf>
    <xf numFmtId="0" fontId="10" fillId="3" borderId="27" xfId="0" applyNumberFormat="1" applyFont="1" applyFill="1" applyBorder="1" applyAlignment="1" applyProtection="1">
      <alignment horizontal="left"/>
      <protection locked="0"/>
    </xf>
    <xf numFmtId="0" fontId="10" fillId="3" borderId="42" xfId="0" applyNumberFormat="1" applyFont="1" applyFill="1" applyBorder="1" applyAlignment="1" applyProtection="1">
      <alignment horizontal="left"/>
      <protection locked="0"/>
    </xf>
    <xf numFmtId="0" fontId="10" fillId="3" borderId="22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10" fillId="3" borderId="10" xfId="0" applyNumberFormat="1" applyFont="1" applyFill="1" applyBorder="1" applyAlignment="1" applyProtection="1">
      <alignment horizontal="left"/>
      <protection locked="0"/>
    </xf>
    <xf numFmtId="0" fontId="10" fillId="3" borderId="43" xfId="0" applyNumberFormat="1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22" fillId="6" borderId="14" xfId="0" applyFont="1" applyFill="1" applyBorder="1" applyAlignment="1" applyProtection="1">
      <alignment horizontal="center"/>
      <protection hidden="1"/>
    </xf>
    <xf numFmtId="0" fontId="22" fillId="6" borderId="15" xfId="0" applyFont="1" applyFill="1" applyBorder="1" applyAlignment="1" applyProtection="1">
      <alignment horizontal="center"/>
      <protection hidden="1"/>
    </xf>
    <xf numFmtId="0" fontId="20" fillId="16" borderId="42" xfId="0" applyFont="1" applyFill="1" applyBorder="1" applyAlignment="1" applyProtection="1">
      <alignment horizontal="right" vertical="center"/>
      <protection hidden="1"/>
    </xf>
    <xf numFmtId="0" fontId="0" fillId="16" borderId="30" xfId="0" applyFill="1" applyBorder="1" applyAlignment="1" applyProtection="1">
      <alignment horizontal="right"/>
      <protection hidden="1"/>
    </xf>
    <xf numFmtId="0" fontId="0" fillId="16" borderId="34" xfId="0" applyFill="1" applyBorder="1" applyAlignment="1" applyProtection="1">
      <alignment horizontal="right"/>
      <protection hidden="1"/>
    </xf>
    <xf numFmtId="0" fontId="20" fillId="2" borderId="42" xfId="0" applyFont="1" applyFill="1" applyBorder="1" applyAlignment="1" applyProtection="1">
      <alignment horizontal="right" wrapText="1"/>
      <protection hidden="1"/>
    </xf>
    <xf numFmtId="0" fontId="0" fillId="2" borderId="30" xfId="0" applyFill="1" applyBorder="1" applyAlignment="1" applyProtection="1">
      <alignment horizontal="right"/>
      <protection hidden="1"/>
    </xf>
    <xf numFmtId="0" fontId="0" fillId="2" borderId="34" xfId="0" applyFill="1" applyBorder="1" applyAlignment="1" applyProtection="1">
      <alignment horizontal="right"/>
      <protection hidden="1"/>
    </xf>
    <xf numFmtId="44" fontId="2" fillId="13" borderId="0" xfId="1" applyFont="1" applyFill="1" applyBorder="1" applyAlignment="1" applyProtection="1">
      <alignment horizontal="center" vertical="center"/>
      <protection hidden="1"/>
    </xf>
    <xf numFmtId="0" fontId="20" fillId="2" borderId="42" xfId="0" applyFont="1" applyFill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0" fillId="14" borderId="42" xfId="0" applyFont="1" applyFill="1" applyBorder="1" applyAlignment="1" applyProtection="1">
      <alignment horizontal="right" vertical="center"/>
      <protection hidden="1"/>
    </xf>
    <xf numFmtId="0" fontId="0" fillId="14" borderId="30" xfId="0" applyFill="1" applyBorder="1" applyAlignment="1" applyProtection="1">
      <alignment horizontal="right"/>
      <protection hidden="1"/>
    </xf>
    <xf numFmtId="0" fontId="0" fillId="14" borderId="34" xfId="0" applyFill="1" applyBorder="1" applyAlignment="1" applyProtection="1">
      <alignment horizontal="right"/>
      <protection hidden="1"/>
    </xf>
    <xf numFmtId="0" fontId="20" fillId="3" borderId="42" xfId="0" applyFont="1" applyFill="1" applyBorder="1" applyAlignment="1" applyProtection="1">
      <alignment horizontal="right" vertical="center"/>
      <protection hidden="1"/>
    </xf>
    <xf numFmtId="0" fontId="0" fillId="3" borderId="30" xfId="0" applyFill="1" applyBorder="1" applyAlignment="1" applyProtection="1">
      <protection hidden="1"/>
    </xf>
    <xf numFmtId="0" fontId="0" fillId="3" borderId="34" xfId="0" applyFill="1" applyBorder="1" applyAlignment="1" applyProtection="1"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3" borderId="32" xfId="0" applyFont="1" applyFill="1" applyBorder="1" applyAlignment="1" applyProtection="1">
      <alignment horizontal="right"/>
      <protection locked="0" hidden="1"/>
    </xf>
    <xf numFmtId="0" fontId="20" fillId="0" borderId="6" xfId="0" applyFont="1" applyFill="1" applyBorder="1" applyAlignment="1" applyProtection="1">
      <alignment horizontal="center"/>
      <protection hidden="1"/>
    </xf>
    <xf numFmtId="0" fontId="20" fillId="0" borderId="7" xfId="0" applyFont="1" applyFill="1" applyBorder="1" applyAlignment="1" applyProtection="1">
      <alignment horizontal="center"/>
      <protection hidden="1"/>
    </xf>
    <xf numFmtId="0" fontId="20" fillId="0" borderId="8" xfId="0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" fillId="18" borderId="39" xfId="0" applyFont="1" applyFill="1" applyBorder="1" applyAlignment="1" applyProtection="1">
      <alignment horizontal="right"/>
      <protection hidden="1"/>
    </xf>
    <xf numFmtId="0" fontId="2" fillId="18" borderId="0" xfId="0" applyFont="1" applyFill="1" applyBorder="1" applyAlignment="1" applyProtection="1">
      <alignment horizontal="right"/>
      <protection hidden="1"/>
    </xf>
    <xf numFmtId="0" fontId="2" fillId="18" borderId="20" xfId="0" applyFont="1" applyFill="1" applyBorder="1" applyAlignment="1" applyProtection="1">
      <alignment horizontal="right"/>
      <protection hidden="1"/>
    </xf>
    <xf numFmtId="0" fontId="32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2" fillId="18" borderId="39" xfId="0" applyFont="1" applyFill="1" applyBorder="1" applyAlignment="1" applyProtection="1">
      <alignment horizontal="center"/>
      <protection hidden="1"/>
    </xf>
    <xf numFmtId="0" fontId="2" fillId="18" borderId="0" xfId="0" applyFont="1" applyFill="1" applyBorder="1" applyAlignment="1" applyProtection="1">
      <alignment horizontal="center"/>
      <protection hidden="1"/>
    </xf>
    <xf numFmtId="0" fontId="2" fillId="18" borderId="20" xfId="0" applyFont="1" applyFill="1" applyBorder="1" applyAlignment="1" applyProtection="1">
      <alignment horizontal="center"/>
      <protection hidden="1"/>
    </xf>
    <xf numFmtId="0" fontId="2" fillId="18" borderId="40" xfId="0" applyFont="1" applyFill="1" applyBorder="1" applyAlignment="1" applyProtection="1">
      <alignment horizontal="right"/>
      <protection hidden="1"/>
    </xf>
    <xf numFmtId="0" fontId="2" fillId="18" borderId="5" xfId="0" applyFont="1" applyFill="1" applyBorder="1" applyAlignment="1" applyProtection="1">
      <alignment horizontal="right"/>
      <protection hidden="1"/>
    </xf>
    <xf numFmtId="0" fontId="2" fillId="18" borderId="41" xfId="0" applyFont="1" applyFill="1" applyBorder="1" applyAlignment="1" applyProtection="1">
      <alignment horizontal="right"/>
      <protection hidden="1"/>
    </xf>
    <xf numFmtId="0" fontId="2" fillId="5" borderId="39" xfId="0" applyFont="1" applyFill="1" applyBorder="1" applyAlignment="1" applyProtection="1">
      <alignment horizontal="right"/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2" fillId="5" borderId="20" xfId="0" applyFont="1" applyFill="1" applyBorder="1" applyAlignment="1" applyProtection="1">
      <alignment horizontal="right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2" fillId="5" borderId="39" xfId="0" applyFont="1" applyFill="1" applyBorder="1" applyAlignment="1" applyProtection="1">
      <alignment horizontal="center"/>
      <protection hidden="1"/>
    </xf>
    <xf numFmtId="0" fontId="2" fillId="5" borderId="0" xfId="0" applyFont="1" applyFill="1" applyBorder="1" applyAlignment="1" applyProtection="1">
      <alignment horizontal="center"/>
      <protection hidden="1"/>
    </xf>
    <xf numFmtId="0" fontId="2" fillId="5" borderId="20" xfId="0" applyFont="1" applyFill="1" applyBorder="1" applyAlignment="1" applyProtection="1">
      <alignment horizontal="center"/>
      <protection hidden="1"/>
    </xf>
    <xf numFmtId="0" fontId="2" fillId="5" borderId="40" xfId="0" applyFont="1" applyFill="1" applyBorder="1" applyAlignment="1" applyProtection="1">
      <alignment horizontal="right"/>
      <protection hidden="1"/>
    </xf>
    <xf numFmtId="0" fontId="2" fillId="5" borderId="5" xfId="0" applyFont="1" applyFill="1" applyBorder="1" applyAlignment="1" applyProtection="1">
      <alignment horizontal="right"/>
      <protection hidden="1"/>
    </xf>
    <xf numFmtId="0" fontId="2" fillId="5" borderId="41" xfId="0" applyFont="1" applyFill="1" applyBorder="1" applyAlignment="1" applyProtection="1">
      <alignment horizontal="right"/>
      <protection hidden="1"/>
    </xf>
    <xf numFmtId="0" fontId="2" fillId="18" borderId="36" xfId="0" applyFont="1" applyFill="1" applyBorder="1" applyAlignment="1" applyProtection="1">
      <alignment horizontal="right"/>
      <protection hidden="1"/>
    </xf>
    <xf numFmtId="0" fontId="2" fillId="18" borderId="37" xfId="0" applyFont="1" applyFill="1" applyBorder="1" applyAlignment="1" applyProtection="1">
      <alignment horizontal="right"/>
      <protection hidden="1"/>
    </xf>
    <xf numFmtId="0" fontId="2" fillId="18" borderId="38" xfId="0" applyFont="1" applyFill="1" applyBorder="1" applyAlignment="1" applyProtection="1">
      <alignment horizontal="right"/>
      <protection hidden="1"/>
    </xf>
    <xf numFmtId="0" fontId="20" fillId="3" borderId="42" xfId="0" applyFont="1" applyFill="1" applyBorder="1" applyAlignment="1" applyProtection="1">
      <alignment horizontal="center" vertical="center"/>
      <protection hidden="1"/>
    </xf>
    <xf numFmtId="0" fontId="20" fillId="3" borderId="30" xfId="0" applyFont="1" applyFill="1" applyBorder="1" applyAlignment="1" applyProtection="1">
      <alignment horizontal="center" vertical="center"/>
      <protection hidden="1"/>
    </xf>
    <xf numFmtId="0" fontId="20" fillId="3" borderId="34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vertical="center" wrapText="1"/>
      <protection hidden="1"/>
    </xf>
    <xf numFmtId="0" fontId="35" fillId="0" borderId="0" xfId="0" applyFont="1" applyBorder="1" applyAlignment="1" applyProtection="1">
      <alignment vertical="top" wrapText="1"/>
      <protection hidden="1"/>
    </xf>
    <xf numFmtId="0" fontId="2" fillId="5" borderId="36" xfId="0" applyFont="1" applyFill="1" applyBorder="1" applyAlignment="1" applyProtection="1">
      <alignment horizontal="right"/>
      <protection hidden="1"/>
    </xf>
    <xf numFmtId="0" fontId="2" fillId="5" borderId="37" xfId="0" applyFont="1" applyFill="1" applyBorder="1" applyAlignment="1" applyProtection="1">
      <alignment horizontal="right"/>
      <protection hidden="1"/>
    </xf>
    <xf numFmtId="0" fontId="2" fillId="5" borderId="38" xfId="0" applyFont="1" applyFill="1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protection hidden="1"/>
    </xf>
    <xf numFmtId="0" fontId="26" fillId="0" borderId="0" xfId="0" applyFont="1" applyBorder="1" applyAlignment="1" applyProtection="1">
      <alignment horizontal="right"/>
      <protection hidden="1"/>
    </xf>
    <xf numFmtId="0" fontId="2" fillId="3" borderId="42" xfId="0" applyFont="1" applyFill="1" applyBorder="1" applyAlignment="1" applyProtection="1">
      <alignment horizontal="left"/>
      <protection locked="0" hidden="1"/>
    </xf>
    <xf numFmtId="0" fontId="2" fillId="3" borderId="30" xfId="0" applyFont="1" applyFill="1" applyBorder="1" applyAlignment="1" applyProtection="1">
      <alignment horizontal="left"/>
      <protection locked="0" hidden="1"/>
    </xf>
    <xf numFmtId="0" fontId="2" fillId="3" borderId="34" xfId="0" applyFont="1" applyFill="1" applyBorder="1" applyAlignment="1" applyProtection="1">
      <alignment horizontal="left"/>
      <protection locked="0" hidden="1"/>
    </xf>
    <xf numFmtId="164" fontId="2" fillId="3" borderId="42" xfId="0" applyNumberFormat="1" applyFont="1" applyFill="1" applyBorder="1" applyAlignment="1" applyProtection="1">
      <alignment horizontal="left"/>
      <protection locked="0" hidden="1"/>
    </xf>
    <xf numFmtId="164" fontId="2" fillId="3" borderId="30" xfId="0" applyNumberFormat="1" applyFont="1" applyFill="1" applyBorder="1" applyAlignment="1" applyProtection="1">
      <alignment horizontal="left"/>
      <protection locked="0" hidden="1"/>
    </xf>
    <xf numFmtId="164" fontId="2" fillId="3" borderId="34" xfId="0" applyNumberFormat="1" applyFont="1" applyFill="1" applyBorder="1" applyAlignment="1" applyProtection="1">
      <alignment horizontal="left"/>
      <protection locked="0" hidden="1"/>
    </xf>
    <xf numFmtId="44" fontId="2" fillId="13" borderId="35" xfId="1" applyFont="1" applyFill="1" applyBorder="1" applyAlignment="1" applyProtection="1">
      <alignment horizontal="center" vertical="center"/>
      <protection hidden="1"/>
    </xf>
    <xf numFmtId="44" fontId="2" fillId="13" borderId="21" xfId="1" applyFont="1" applyFill="1" applyBorder="1" applyAlignment="1" applyProtection="1">
      <alignment horizontal="center" vertical="center"/>
      <protection hidden="1"/>
    </xf>
    <xf numFmtId="0" fontId="2" fillId="3" borderId="42" xfId="0" applyFont="1" applyFill="1" applyBorder="1" applyAlignment="1" applyProtection="1">
      <alignment horizontal="right"/>
      <protection locked="0" hidden="1"/>
    </xf>
    <xf numFmtId="0" fontId="2" fillId="3" borderId="34" xfId="0" applyFont="1" applyFill="1" applyBorder="1" applyAlignment="1" applyProtection="1">
      <alignment horizontal="right"/>
      <protection locked="0" hidden="1"/>
    </xf>
    <xf numFmtId="0" fontId="3" fillId="4" borderId="0" xfId="0" applyFont="1" applyFill="1" applyBorder="1" applyAlignment="1" applyProtection="1">
      <alignment horizontal="left" vertical="center"/>
      <protection locked="0"/>
    </xf>
  </cellXfs>
  <cellStyles count="4">
    <cellStyle name="Currency" xfId="1" builtinId="4"/>
    <cellStyle name="Normal" xfId="0" builtinId="0"/>
    <cellStyle name="Normal 4" xfId="3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E8E5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58"/>
  <sheetViews>
    <sheetView showGridLines="0" tabSelected="1" zoomScale="80" zoomScaleNormal="80" workbookViewId="0"/>
  </sheetViews>
  <sheetFormatPr defaultColWidth="9.140625" defaultRowHeight="12.75" x14ac:dyDescent="0.2"/>
  <cols>
    <col min="1" max="1" width="1.5703125" style="54" customWidth="1"/>
    <col min="2" max="3" width="2.85546875" style="54" customWidth="1"/>
    <col min="4" max="9" width="9.140625" style="54"/>
    <col min="10" max="10" width="11.7109375" style="54" customWidth="1"/>
    <col min="11" max="11" width="9.140625" style="54"/>
    <col min="12" max="12" width="6.85546875" style="54" customWidth="1"/>
    <col min="13" max="13" width="7.85546875" style="54" customWidth="1"/>
    <col min="14" max="15" width="9.140625" style="54"/>
    <col min="16" max="16" width="7.7109375" style="54" customWidth="1"/>
    <col min="17" max="17" width="12.7109375" style="54" customWidth="1"/>
    <col min="18" max="18" width="5.7109375" style="54" customWidth="1"/>
    <col min="19" max="19" width="7.7109375" style="54" customWidth="1"/>
    <col min="20" max="20" width="9.7109375" style="54" customWidth="1"/>
    <col min="21" max="21" width="9.140625" style="54"/>
    <col min="22" max="22" width="11.5703125" style="54" customWidth="1"/>
    <col min="23" max="23" width="4.7109375" style="54" customWidth="1"/>
    <col min="24" max="25" width="9.140625" style="54"/>
    <col min="26" max="26" width="1.7109375" style="54" customWidth="1"/>
    <col min="27" max="16384" width="9.140625" style="54"/>
  </cols>
  <sheetData>
    <row r="2" spans="2:25" ht="15" customHeight="1" x14ac:dyDescent="0.2">
      <c r="Q2" s="327" t="s">
        <v>0</v>
      </c>
      <c r="R2" s="327"/>
      <c r="S2" s="327"/>
      <c r="T2" s="327"/>
      <c r="U2" s="327"/>
    </row>
    <row r="3" spans="2:25" ht="15" customHeight="1" x14ac:dyDescent="0.2">
      <c r="Q3" s="328" t="s">
        <v>1</v>
      </c>
      <c r="R3" s="328"/>
      <c r="S3" s="328"/>
      <c r="T3" s="329"/>
      <c r="U3" s="329"/>
    </row>
    <row r="4" spans="2:25" ht="15" customHeight="1" x14ac:dyDescent="0.2">
      <c r="Q4" s="328" t="s">
        <v>2</v>
      </c>
      <c r="R4" s="328"/>
      <c r="S4" s="328"/>
      <c r="T4" s="329"/>
      <c r="U4" s="329"/>
    </row>
    <row r="5" spans="2:25" ht="26.25" customHeight="1" thickBot="1" x14ac:dyDescent="0.25"/>
    <row r="6" spans="2:25" ht="58.5" customHeight="1" thickBot="1" x14ac:dyDescent="0.3">
      <c r="B6" s="100"/>
      <c r="C6" s="100"/>
      <c r="D6" s="330" t="s">
        <v>165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2"/>
      <c r="X6" s="100"/>
      <c r="Y6" s="100"/>
    </row>
    <row r="7" spans="2:25" s="11" customFormat="1" ht="12" customHeight="1" x14ac:dyDescent="0.2">
      <c r="B7" s="101"/>
      <c r="C7" s="102"/>
      <c r="D7" s="121"/>
      <c r="E7" s="122"/>
      <c r="F7" s="122"/>
      <c r="G7" s="122"/>
      <c r="H7" s="122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03"/>
      <c r="Y7" s="103"/>
    </row>
    <row r="8" spans="2:25" s="11" customFormat="1" ht="15.75" x14ac:dyDescent="0.25">
      <c r="B8" s="103"/>
      <c r="C8" s="103"/>
      <c r="D8" s="309" t="s">
        <v>3</v>
      </c>
      <c r="E8" s="310"/>
      <c r="F8" s="310"/>
      <c r="G8" s="319"/>
      <c r="H8" s="319"/>
      <c r="I8" s="319"/>
      <c r="J8" s="319"/>
      <c r="K8" s="319"/>
      <c r="L8" s="319"/>
      <c r="M8" s="319"/>
      <c r="N8" s="1"/>
      <c r="O8" s="1"/>
      <c r="P8" s="6" t="s">
        <v>4</v>
      </c>
      <c r="Q8" s="325"/>
      <c r="R8" s="325"/>
      <c r="S8" s="325"/>
      <c r="T8" s="325"/>
      <c r="U8" s="2"/>
      <c r="V8" s="2"/>
      <c r="W8" s="126"/>
      <c r="X8" s="103"/>
      <c r="Y8" s="103"/>
    </row>
    <row r="9" spans="2:25" s="11" customFormat="1" ht="12" customHeight="1" x14ac:dyDescent="0.2">
      <c r="B9" s="103"/>
      <c r="C9" s="103"/>
      <c r="D9" s="125"/>
      <c r="E9" s="102"/>
      <c r="F9" s="101"/>
      <c r="G9" s="316"/>
      <c r="H9" s="316"/>
      <c r="I9" s="316"/>
      <c r="J9" s="316"/>
      <c r="K9" s="316"/>
      <c r="L9" s="316"/>
      <c r="M9" s="316"/>
      <c r="W9" s="126"/>
      <c r="X9" s="103"/>
      <c r="Y9" s="103"/>
    </row>
    <row r="10" spans="2:25" s="11" customFormat="1" ht="15.75" x14ac:dyDescent="0.25">
      <c r="B10" s="103"/>
      <c r="C10" s="103"/>
      <c r="D10" s="309" t="s">
        <v>5</v>
      </c>
      <c r="E10" s="310"/>
      <c r="F10" s="310"/>
      <c r="G10" s="317" t="s">
        <v>121</v>
      </c>
      <c r="H10" s="317"/>
      <c r="I10" s="317"/>
      <c r="J10" s="317"/>
      <c r="K10" s="317"/>
      <c r="L10" s="102"/>
      <c r="M10" s="6" t="s">
        <v>6</v>
      </c>
      <c r="N10" s="326" t="s">
        <v>121</v>
      </c>
      <c r="O10" s="324"/>
      <c r="P10" s="324"/>
      <c r="Q10" s="321" t="s">
        <v>7</v>
      </c>
      <c r="R10" s="322"/>
      <c r="S10" s="322"/>
      <c r="T10" s="6" t="s">
        <v>8</v>
      </c>
      <c r="U10" s="319"/>
      <c r="V10" s="319"/>
      <c r="W10" s="126"/>
      <c r="X10" s="103"/>
      <c r="Y10" s="103"/>
    </row>
    <row r="11" spans="2:25" s="11" customFormat="1" ht="12" customHeight="1" x14ac:dyDescent="0.2">
      <c r="B11" s="103"/>
      <c r="C11" s="103"/>
      <c r="D11" s="127"/>
      <c r="E11" s="104"/>
      <c r="F11" s="6"/>
      <c r="G11" s="314"/>
      <c r="H11" s="314"/>
      <c r="I11" s="314"/>
      <c r="J11" s="314"/>
      <c r="K11" s="314"/>
      <c r="M11" s="102"/>
      <c r="N11" s="315"/>
      <c r="O11" s="315"/>
      <c r="P11" s="315"/>
      <c r="Q11" s="315"/>
      <c r="R11" s="3"/>
      <c r="T11" s="6"/>
      <c r="U11" s="316"/>
      <c r="V11" s="316"/>
      <c r="W11" s="126"/>
      <c r="X11" s="103"/>
      <c r="Y11" s="103"/>
    </row>
    <row r="12" spans="2:25" s="11" customFormat="1" ht="15.75" x14ac:dyDescent="0.25">
      <c r="B12" s="103"/>
      <c r="C12" s="103"/>
      <c r="D12" s="309" t="s">
        <v>9</v>
      </c>
      <c r="E12" s="310"/>
      <c r="F12" s="310"/>
      <c r="G12" s="317"/>
      <c r="H12" s="317"/>
      <c r="I12" s="317"/>
      <c r="J12" s="317"/>
      <c r="K12" s="317"/>
      <c r="L12" s="102"/>
      <c r="M12" s="6" t="s">
        <v>6</v>
      </c>
      <c r="N12" s="320"/>
      <c r="O12" s="324"/>
      <c r="P12" s="324"/>
      <c r="Q12" s="321" t="s">
        <v>7</v>
      </c>
      <c r="R12" s="322"/>
      <c r="S12" s="322"/>
      <c r="T12" s="6" t="s">
        <v>8</v>
      </c>
      <c r="U12" s="319"/>
      <c r="V12" s="319"/>
      <c r="W12" s="126"/>
      <c r="X12" s="103"/>
      <c r="Y12" s="103"/>
    </row>
    <row r="13" spans="2:25" s="11" customFormat="1" ht="12" customHeight="1" x14ac:dyDescent="0.2">
      <c r="B13" s="103"/>
      <c r="C13" s="103"/>
      <c r="D13" s="127"/>
      <c r="E13" s="104"/>
      <c r="F13" s="103"/>
      <c r="G13" s="314"/>
      <c r="H13" s="314"/>
      <c r="I13" s="314"/>
      <c r="J13" s="314"/>
      <c r="K13" s="314"/>
      <c r="M13" s="102"/>
      <c r="N13" s="323"/>
      <c r="O13" s="323"/>
      <c r="P13" s="323"/>
      <c r="Q13" s="323"/>
      <c r="R13" s="4"/>
      <c r="T13" s="6"/>
      <c r="U13" s="316"/>
      <c r="V13" s="316"/>
      <c r="W13" s="126"/>
      <c r="X13" s="103"/>
      <c r="Y13" s="103"/>
    </row>
    <row r="14" spans="2:25" s="11" customFormat="1" ht="15.75" x14ac:dyDescent="0.25">
      <c r="B14" s="103"/>
      <c r="C14" s="103"/>
      <c r="D14" s="309" t="s">
        <v>10</v>
      </c>
      <c r="E14" s="310"/>
      <c r="F14" s="310"/>
      <c r="G14" s="317"/>
      <c r="H14" s="317"/>
      <c r="I14" s="317"/>
      <c r="J14" s="317"/>
      <c r="K14" s="317"/>
      <c r="L14" s="102"/>
      <c r="M14" s="6" t="s">
        <v>6</v>
      </c>
      <c r="N14" s="320"/>
      <c r="O14" s="320"/>
      <c r="P14" s="320"/>
      <c r="Q14" s="321" t="s">
        <v>7</v>
      </c>
      <c r="R14" s="322"/>
      <c r="S14" s="322"/>
      <c r="T14" s="6" t="s">
        <v>8</v>
      </c>
      <c r="U14" s="319"/>
      <c r="V14" s="319"/>
      <c r="W14" s="126"/>
      <c r="X14" s="103"/>
      <c r="Y14" s="103"/>
    </row>
    <row r="15" spans="2:25" s="11" customFormat="1" ht="12" customHeight="1" x14ac:dyDescent="0.2">
      <c r="B15" s="103"/>
      <c r="C15" s="103"/>
      <c r="D15" s="127"/>
      <c r="E15" s="102"/>
      <c r="F15" s="103"/>
      <c r="G15" s="314"/>
      <c r="H15" s="314"/>
      <c r="I15" s="314"/>
      <c r="J15" s="314"/>
      <c r="K15" s="314"/>
      <c r="M15" s="102"/>
      <c r="N15" s="315"/>
      <c r="O15" s="315"/>
      <c r="P15" s="315"/>
      <c r="Q15" s="315"/>
      <c r="R15" s="3"/>
      <c r="T15" s="6"/>
      <c r="U15" s="316"/>
      <c r="V15" s="316"/>
      <c r="W15" s="126"/>
      <c r="X15" s="103"/>
      <c r="Y15" s="103"/>
    </row>
    <row r="16" spans="2:25" s="11" customFormat="1" ht="15.75" x14ac:dyDescent="0.25">
      <c r="B16" s="103"/>
      <c r="C16" s="103"/>
      <c r="D16" s="309" t="s">
        <v>11</v>
      </c>
      <c r="E16" s="310"/>
      <c r="F16" s="310"/>
      <c r="G16" s="317"/>
      <c r="H16" s="317"/>
      <c r="I16" s="317"/>
      <c r="J16" s="317"/>
      <c r="K16" s="317"/>
      <c r="L16" s="102"/>
      <c r="M16" s="6" t="s">
        <v>6</v>
      </c>
      <c r="N16" s="320"/>
      <c r="O16" s="320"/>
      <c r="P16" s="320"/>
      <c r="Q16" s="321" t="s">
        <v>7</v>
      </c>
      <c r="R16" s="322"/>
      <c r="S16" s="322"/>
      <c r="T16" s="6" t="s">
        <v>8</v>
      </c>
      <c r="U16" s="319"/>
      <c r="V16" s="319"/>
      <c r="W16" s="126"/>
      <c r="X16" s="103"/>
      <c r="Y16" s="103"/>
    </row>
    <row r="17" spans="2:25" s="11" customFormat="1" ht="12" customHeight="1" x14ac:dyDescent="0.2">
      <c r="B17" s="103"/>
      <c r="C17" s="103"/>
      <c r="D17" s="127"/>
      <c r="E17" s="102"/>
      <c r="F17" s="103"/>
      <c r="G17" s="314"/>
      <c r="H17" s="314"/>
      <c r="I17" s="314"/>
      <c r="J17" s="314"/>
      <c r="K17" s="314"/>
      <c r="M17" s="102"/>
      <c r="N17" s="315"/>
      <c r="O17" s="315"/>
      <c r="P17" s="315"/>
      <c r="Q17" s="315"/>
      <c r="R17" s="3"/>
      <c r="T17" s="6"/>
      <c r="U17" s="316"/>
      <c r="V17" s="316"/>
      <c r="W17" s="126"/>
      <c r="X17" s="103"/>
      <c r="Y17" s="103"/>
    </row>
    <row r="18" spans="2:25" s="11" customFormat="1" ht="15.75" x14ac:dyDescent="0.25">
      <c r="B18" s="103"/>
      <c r="C18" s="103"/>
      <c r="D18" s="309" t="s">
        <v>12</v>
      </c>
      <c r="E18" s="310"/>
      <c r="F18" s="310"/>
      <c r="G18" s="317"/>
      <c r="H18" s="317"/>
      <c r="I18" s="317"/>
      <c r="J18" s="317"/>
      <c r="K18" s="317"/>
      <c r="L18" s="102"/>
      <c r="M18" s="6" t="s">
        <v>6</v>
      </c>
      <c r="N18" s="320"/>
      <c r="O18" s="320"/>
      <c r="P18" s="320"/>
      <c r="Q18" s="321" t="s">
        <v>7</v>
      </c>
      <c r="R18" s="322"/>
      <c r="S18" s="322"/>
      <c r="T18" s="6" t="s">
        <v>8</v>
      </c>
      <c r="U18" s="319"/>
      <c r="V18" s="319"/>
      <c r="W18" s="126"/>
      <c r="X18" s="103"/>
      <c r="Y18" s="103"/>
    </row>
    <row r="19" spans="2:25" s="11" customFormat="1" ht="12" customHeight="1" x14ac:dyDescent="0.2">
      <c r="B19" s="103"/>
      <c r="C19" s="103"/>
      <c r="D19" s="127"/>
      <c r="E19" s="102"/>
      <c r="F19" s="103"/>
      <c r="G19" s="314"/>
      <c r="H19" s="314"/>
      <c r="I19" s="314"/>
      <c r="J19" s="314"/>
      <c r="K19" s="314"/>
      <c r="M19" s="102"/>
      <c r="N19" s="315"/>
      <c r="O19" s="315"/>
      <c r="P19" s="315"/>
      <c r="Q19" s="315"/>
      <c r="R19" s="3"/>
      <c r="T19" s="6"/>
      <c r="U19" s="316"/>
      <c r="V19" s="316"/>
      <c r="W19" s="126"/>
      <c r="X19" s="103"/>
      <c r="Y19" s="103"/>
    </row>
    <row r="20" spans="2:25" s="11" customFormat="1" ht="15" x14ac:dyDescent="0.2">
      <c r="B20" s="103"/>
      <c r="C20" s="103"/>
      <c r="D20" s="309" t="s">
        <v>13</v>
      </c>
      <c r="E20" s="310"/>
      <c r="F20" s="310"/>
      <c r="G20" s="317"/>
      <c r="H20" s="317"/>
      <c r="I20" s="317"/>
      <c r="J20" s="317"/>
      <c r="K20" s="317"/>
      <c r="L20" s="102"/>
      <c r="M20" s="6" t="s">
        <v>14</v>
      </c>
      <c r="N20" s="318"/>
      <c r="O20" s="318"/>
      <c r="P20" s="318"/>
      <c r="Q20" s="5"/>
      <c r="R20" s="5"/>
      <c r="T20" s="6" t="s">
        <v>8</v>
      </c>
      <c r="U20" s="319"/>
      <c r="V20" s="319"/>
      <c r="W20" s="126"/>
      <c r="X20" s="103"/>
      <c r="Y20" s="103"/>
    </row>
    <row r="21" spans="2:25" s="11" customFormat="1" ht="15" x14ac:dyDescent="0.2">
      <c r="B21" s="103"/>
      <c r="C21" s="103"/>
      <c r="D21" s="128"/>
      <c r="E21" s="6"/>
      <c r="F21" s="6"/>
      <c r="G21" s="7"/>
      <c r="H21" s="7"/>
      <c r="I21" s="7"/>
      <c r="J21" s="7"/>
      <c r="K21" s="7"/>
      <c r="L21" s="102"/>
      <c r="M21" s="102"/>
      <c r="N21" s="8"/>
      <c r="O21" s="8"/>
      <c r="P21" s="8"/>
      <c r="Q21" s="5"/>
      <c r="R21" s="5"/>
      <c r="S21" s="103"/>
      <c r="T21" s="6"/>
      <c r="U21" s="9"/>
      <c r="V21" s="9"/>
      <c r="W21" s="126"/>
      <c r="X21" s="103"/>
      <c r="Y21" s="103"/>
    </row>
    <row r="22" spans="2:25" s="11" customFormat="1" ht="15" customHeight="1" x14ac:dyDescent="0.2">
      <c r="B22" s="103"/>
      <c r="C22" s="103"/>
      <c r="D22" s="309" t="s">
        <v>15</v>
      </c>
      <c r="E22" s="310"/>
      <c r="F22" s="310"/>
      <c r="G22" s="419"/>
      <c r="H22" s="419"/>
      <c r="I22" s="419"/>
      <c r="J22" s="419"/>
      <c r="K22" s="419"/>
      <c r="L22" s="102"/>
      <c r="Q22" s="5"/>
      <c r="R22" s="5"/>
      <c r="S22" s="103"/>
      <c r="U22" s="6"/>
      <c r="V22" s="9"/>
      <c r="W22" s="126"/>
      <c r="X22" s="103"/>
      <c r="Y22" s="103"/>
    </row>
    <row r="23" spans="2:25" s="11" customFormat="1" ht="15" x14ac:dyDescent="0.2">
      <c r="B23" s="103"/>
      <c r="C23" s="103"/>
      <c r="D23" s="128"/>
      <c r="E23" s="6"/>
      <c r="F23" s="6"/>
      <c r="G23" s="311" t="s">
        <v>16</v>
      </c>
      <c r="H23" s="311"/>
      <c r="I23" s="311"/>
      <c r="J23" s="311"/>
      <c r="K23" s="311"/>
      <c r="L23" s="102"/>
      <c r="M23" s="102"/>
      <c r="N23" s="8"/>
      <c r="O23" s="8"/>
      <c r="P23" s="8"/>
      <c r="Q23" s="5"/>
      <c r="R23" s="5"/>
      <c r="S23" s="103"/>
      <c r="T23" s="6"/>
      <c r="U23" s="10" t="s">
        <v>17</v>
      </c>
      <c r="W23" s="126"/>
      <c r="X23" s="103"/>
      <c r="Y23" s="103"/>
    </row>
    <row r="24" spans="2:25" s="11" customFormat="1" ht="12" customHeight="1" thickBot="1" x14ac:dyDescent="0.25">
      <c r="B24" s="6"/>
      <c r="C24" s="6"/>
      <c r="D24" s="129"/>
      <c r="E24" s="130"/>
      <c r="F24" s="130"/>
      <c r="G24" s="312"/>
      <c r="H24" s="312"/>
      <c r="I24" s="312"/>
      <c r="J24" s="312"/>
      <c r="K24" s="312"/>
      <c r="L24" s="131"/>
      <c r="M24" s="132"/>
      <c r="N24" s="313"/>
      <c r="O24" s="313"/>
      <c r="P24" s="313"/>
      <c r="Q24" s="313"/>
      <c r="R24" s="133"/>
      <c r="S24" s="22"/>
      <c r="T24" s="22"/>
      <c r="U24" s="313"/>
      <c r="V24" s="313"/>
      <c r="W24" s="134"/>
      <c r="X24" s="103"/>
      <c r="Y24" s="103"/>
    </row>
    <row r="25" spans="2:25" s="30" customFormat="1" ht="19.149999999999999" customHeight="1" x14ac:dyDescent="0.2">
      <c r="C25" s="105"/>
      <c r="D25" s="105"/>
      <c r="E25" s="105"/>
      <c r="F25" s="105"/>
      <c r="G25" s="105"/>
      <c r="H25" s="105"/>
    </row>
    <row r="26" spans="2:25" s="30" customFormat="1" ht="16.899999999999999" customHeight="1" x14ac:dyDescent="0.2">
      <c r="D26" s="305" t="s">
        <v>18</v>
      </c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</row>
    <row r="27" spans="2:25" s="30" customFormat="1" ht="12" customHeight="1" x14ac:dyDescent="0.2">
      <c r="D27" s="106"/>
      <c r="E27" s="105"/>
      <c r="F27" s="105"/>
      <c r="G27" s="105"/>
      <c r="H27" s="105"/>
    </row>
    <row r="28" spans="2:25" s="30" customFormat="1" ht="16.899999999999999" customHeight="1" x14ac:dyDescent="0.2">
      <c r="D28" s="107" t="s">
        <v>19</v>
      </c>
      <c r="E28" s="107"/>
      <c r="F28" s="107"/>
      <c r="G28" s="107"/>
      <c r="H28" s="107"/>
      <c r="I28" s="107"/>
      <c r="J28" s="107"/>
      <c r="K28" s="108" t="s">
        <v>20</v>
      </c>
      <c r="L28" s="108" t="s">
        <v>21</v>
      </c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</row>
    <row r="29" spans="2:25" s="30" customFormat="1" ht="12" customHeight="1" x14ac:dyDescent="0.2">
      <c r="D29" s="106"/>
      <c r="E29" s="105"/>
      <c r="F29" s="105"/>
      <c r="G29" s="105"/>
      <c r="H29" s="105"/>
    </row>
    <row r="30" spans="2:25" s="30" customFormat="1" ht="15" x14ac:dyDescent="0.2">
      <c r="D30" s="135" t="s">
        <v>22</v>
      </c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</row>
    <row r="31" spans="2:25" s="30" customFormat="1" ht="12" customHeight="1" x14ac:dyDescent="0.2">
      <c r="D31" s="109"/>
      <c r="E31" s="105"/>
      <c r="F31" s="105"/>
      <c r="G31" s="105"/>
      <c r="H31" s="105"/>
    </row>
    <row r="32" spans="2:25" s="30" customFormat="1" ht="15" x14ac:dyDescent="0.2">
      <c r="D32" s="135" t="s">
        <v>23</v>
      </c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</row>
    <row r="33" spans="2:23" s="30" customFormat="1" ht="12" customHeight="1" x14ac:dyDescent="0.2">
      <c r="E33" s="105"/>
      <c r="F33" s="105"/>
      <c r="G33" s="105"/>
      <c r="H33" s="105"/>
    </row>
    <row r="34" spans="2:23" s="30" customFormat="1" ht="16.5" customHeight="1" x14ac:dyDescent="0.2">
      <c r="D34" s="259" t="s">
        <v>24</v>
      </c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</row>
    <row r="35" spans="2:23" s="30" customFormat="1" ht="12" customHeight="1" x14ac:dyDescent="0.2"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</row>
    <row r="36" spans="2:23" s="30" customFormat="1" ht="17.45" customHeight="1" x14ac:dyDescent="0.2">
      <c r="C36" s="105"/>
      <c r="D36" s="259" t="s">
        <v>121</v>
      </c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</row>
    <row r="37" spans="2:23" s="30" customFormat="1" x14ac:dyDescent="0.2">
      <c r="C37" s="105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</row>
    <row r="38" spans="2:23" s="30" customFormat="1" ht="14.25" customHeight="1" thickBot="1" x14ac:dyDescent="0.25">
      <c r="C38" s="105"/>
      <c r="D38" s="110"/>
      <c r="E38" s="105"/>
      <c r="F38" s="105"/>
      <c r="G38" s="105"/>
      <c r="H38" s="105"/>
    </row>
    <row r="39" spans="2:23" s="30" customFormat="1" ht="45" customHeight="1" thickBot="1" x14ac:dyDescent="0.3">
      <c r="C39" s="105"/>
      <c r="D39" s="111"/>
      <c r="E39" s="32"/>
      <c r="F39" s="112"/>
      <c r="G39" s="306" t="s">
        <v>25</v>
      </c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8"/>
      <c r="W39" s="82"/>
    </row>
    <row r="40" spans="2:23" s="11" customFormat="1" ht="36.75" customHeight="1" thickBot="1" x14ac:dyDescent="0.3">
      <c r="B40" s="113"/>
      <c r="D40" s="114"/>
      <c r="E40" s="114"/>
      <c r="F40" s="114"/>
      <c r="G40" s="289"/>
      <c r="H40" s="290"/>
      <c r="I40" s="290"/>
      <c r="J40" s="290"/>
      <c r="K40" s="290"/>
      <c r="L40" s="123"/>
      <c r="M40" s="123"/>
      <c r="N40" s="291" t="s">
        <v>26</v>
      </c>
      <c r="O40" s="292"/>
      <c r="P40" s="291" t="s">
        <v>27</v>
      </c>
      <c r="Q40" s="292"/>
      <c r="R40" s="291" t="s">
        <v>28</v>
      </c>
      <c r="S40" s="293"/>
      <c r="T40" s="294"/>
      <c r="U40" s="295" t="s">
        <v>29</v>
      </c>
      <c r="V40" s="296"/>
    </row>
    <row r="41" spans="2:23" s="11" customFormat="1" ht="15" customHeight="1" x14ac:dyDescent="0.2">
      <c r="G41" s="12"/>
      <c r="J41" s="13"/>
      <c r="K41" s="13"/>
      <c r="L41" s="13"/>
      <c r="M41" s="14" t="s">
        <v>30</v>
      </c>
      <c r="N41" s="297">
        <f>SUM('Event Planner 1'!D22,'Event Planner 1'!D37,'Event Planner 1'!D52+'Event Planner 2'!D22,'Event Planner 2'!D37,'Event Planner 2'!D52+'Event Planner 3'!D22,'Event Planner 3'!D37,'Event Planner 3'!D52+'Event Planner 4'!D22,'Event Planner 4'!D37,'Event Planner 4'!D52+'Event Planner 5'!D22,'Event Planner 5'!D37,'Event Planner 5'!D52+'Event Planner 6'!D22,'Event Planner 6'!D37,'Event Planner 6'!D52)</f>
        <v>0</v>
      </c>
      <c r="O41" s="298"/>
      <c r="P41" s="299">
        <f>SUM('Event Planner 1'!E22,'Event Planner 1'!E37,'Event Planner 1'!E52+'Event Planner 2'!E22,'Event Planner 2'!E37,'Event Planner 2'!E52+'Event Planner 3'!E22,'Event Planner 3'!E37,'Event Planner 3'!E52+'Event Planner 4'!E22,'Event Planner 4'!E37,'Event Planner 4'!E52+'Event Planner 5'!E22,'Event Planner 5'!E37,'Event Planner 5'!E52+'Event Planner 6'!E22,'Event Planner 6'!E37,'Event Planner 6'!E52)</f>
        <v>0</v>
      </c>
      <c r="Q41" s="300"/>
      <c r="R41" s="299">
        <f>SUM('Event Planner 1'!G22,'Event Planner 1'!G37,'Event Planner 1'!G52+'Event Planner 2'!G22,'Event Planner 2'!G37,'Event Planner 2'!G52+'Event Planner 3'!G22,'Event Planner 3'!G37,'Event Planner 3'!G52+'Event Planner 4'!G22,'Event Planner 4'!G37,'Event Planner 4'!G52+'Event Planner 5'!G22,'Event Planner 5'!G37,'Event Planner 5'!G52+'Event Planner 6'!G22,'Event Planner 6'!G37,'Event Planner 6'!G52)</f>
        <v>0</v>
      </c>
      <c r="S41" s="301"/>
      <c r="T41" s="302"/>
      <c r="U41" s="303">
        <f>SUM('Event Planner 1'!I22,'Event Planner 1'!I37,'Event Planner 1'!I52+'Event Planner 2'!I22,'Event Planner 2'!I37,'Event Planner 2'!I52+'Event Planner 3'!I22,'Event Planner 3'!I37,'Event Planner 3'!I52+'Event Planner 4'!I22,'Event Planner 4'!I37,'Event Planner 4'!I52+'Event Planner 5'!I22,'Event Planner 5'!I37,'Event Planner 5'!I52+'Event Planner 6'!I22,'Event Planner 6'!I37,'Event Planner 6'!I52)</f>
        <v>0</v>
      </c>
      <c r="V41" s="304"/>
    </row>
    <row r="42" spans="2:23" s="11" customFormat="1" ht="15" customHeight="1" x14ac:dyDescent="0.25">
      <c r="B42" s="113"/>
      <c r="G42" s="12"/>
      <c r="J42" s="15"/>
      <c r="K42" s="15"/>
      <c r="L42" s="15"/>
      <c r="M42" s="16" t="s">
        <v>31</v>
      </c>
      <c r="N42" s="285">
        <f>SUM('Travel 1'!L68+'Travel 2'!L68)</f>
        <v>0</v>
      </c>
      <c r="O42" s="286"/>
      <c r="P42" s="287">
        <f>SUM('Travel 1'!L71+'Travel 2'!L71)</f>
        <v>0</v>
      </c>
      <c r="Q42" s="288"/>
      <c r="R42" s="287">
        <f>SUM('Travel 1'!L73+'Travel 2'!L73)</f>
        <v>0</v>
      </c>
      <c r="S42" s="273"/>
      <c r="T42" s="274"/>
      <c r="U42" s="275">
        <f>SUM('Travel 1'!L77+'Travel 2'!L77)</f>
        <v>0</v>
      </c>
      <c r="V42" s="276"/>
    </row>
    <row r="43" spans="2:23" s="11" customFormat="1" ht="15" customHeight="1" x14ac:dyDescent="0.25">
      <c r="B43" s="113"/>
      <c r="G43" s="12"/>
      <c r="J43" s="17"/>
      <c r="K43" s="17"/>
      <c r="L43" s="17"/>
      <c r="M43" s="18" t="s">
        <v>32</v>
      </c>
      <c r="N43" s="269">
        <f>'Operating Expenses &amp; Equipment'!C21</f>
        <v>0</v>
      </c>
      <c r="O43" s="270"/>
      <c r="P43" s="271">
        <f>'Operating Expenses &amp; Equipment'!D21</f>
        <v>0</v>
      </c>
      <c r="Q43" s="272"/>
      <c r="R43" s="271">
        <f>'Operating Expenses &amp; Equipment'!F21</f>
        <v>0</v>
      </c>
      <c r="S43" s="273"/>
      <c r="T43" s="274"/>
      <c r="U43" s="275">
        <f>'Operating Expenses &amp; Equipment'!H21</f>
        <v>0</v>
      </c>
      <c r="V43" s="276"/>
    </row>
    <row r="44" spans="2:23" s="11" customFormat="1" ht="15" customHeight="1" x14ac:dyDescent="0.25">
      <c r="B44" s="113"/>
      <c r="G44" s="12"/>
      <c r="J44" s="17"/>
      <c r="K44" s="17"/>
      <c r="L44" s="17"/>
      <c r="M44" s="18" t="s">
        <v>33</v>
      </c>
      <c r="N44" s="269">
        <f>'Operating Expenses &amp; Equipment'!C42</f>
        <v>0</v>
      </c>
      <c r="O44" s="270"/>
      <c r="P44" s="271">
        <f>'Operating Expenses &amp; Equipment'!D42</f>
        <v>0</v>
      </c>
      <c r="Q44" s="272"/>
      <c r="R44" s="271">
        <f>'Operating Expenses &amp; Equipment'!F42</f>
        <v>0</v>
      </c>
      <c r="S44" s="273"/>
      <c r="T44" s="274"/>
      <c r="U44" s="275">
        <f>'Operating Expenses &amp; Equipment'!H42</f>
        <v>0</v>
      </c>
      <c r="V44" s="276"/>
    </row>
    <row r="45" spans="2:23" s="11" customFormat="1" ht="15" customHeight="1" x14ac:dyDescent="0.25">
      <c r="B45" s="113"/>
      <c r="D45" s="115"/>
      <c r="G45" s="12"/>
      <c r="J45" s="19"/>
      <c r="K45" s="19"/>
      <c r="L45" s="19"/>
      <c r="M45" s="20" t="s">
        <v>34</v>
      </c>
      <c r="N45" s="269">
        <f>'Printing , Promo &amp; Int Meeting'!C17</f>
        <v>0</v>
      </c>
      <c r="O45" s="270"/>
      <c r="P45" s="271">
        <f>'Printing , Promo &amp; Int Meeting'!D17</f>
        <v>0</v>
      </c>
      <c r="Q45" s="272"/>
      <c r="R45" s="271">
        <f>'Printing , Promo &amp; Int Meeting'!F17</f>
        <v>0</v>
      </c>
      <c r="S45" s="273"/>
      <c r="T45" s="274"/>
      <c r="U45" s="275">
        <f>'Printing , Promo &amp; Int Meeting'!H17</f>
        <v>0</v>
      </c>
      <c r="V45" s="276"/>
    </row>
    <row r="46" spans="2:23" s="11" customFormat="1" ht="15" customHeight="1" x14ac:dyDescent="0.25">
      <c r="B46" s="113"/>
      <c r="G46" s="12"/>
      <c r="J46" s="13"/>
      <c r="K46" s="13"/>
      <c r="L46" s="13"/>
      <c r="M46" s="14" t="s">
        <v>35</v>
      </c>
      <c r="N46" s="269">
        <f>'Printing , Promo &amp; Int Meeting'!C25</f>
        <v>0</v>
      </c>
      <c r="O46" s="270"/>
      <c r="P46" s="271">
        <f>'Printing , Promo &amp; Int Meeting'!D25</f>
        <v>0</v>
      </c>
      <c r="Q46" s="272"/>
      <c r="R46" s="271">
        <f>'Printing , Promo &amp; Int Meeting'!F25</f>
        <v>0</v>
      </c>
      <c r="S46" s="273"/>
      <c r="T46" s="274"/>
      <c r="U46" s="275">
        <f>'Printing , Promo &amp; Int Meeting'!H25</f>
        <v>0</v>
      </c>
      <c r="V46" s="276"/>
    </row>
    <row r="47" spans="2:23" s="11" customFormat="1" ht="15" customHeight="1" thickBot="1" x14ac:dyDescent="0.3">
      <c r="B47" s="113"/>
      <c r="G47" s="12"/>
      <c r="J47" s="13"/>
      <c r="K47" s="13"/>
      <c r="L47" s="13"/>
      <c r="M47" s="14"/>
      <c r="N47" s="277"/>
      <c r="O47" s="278"/>
      <c r="P47" s="279"/>
      <c r="Q47" s="280"/>
      <c r="R47" s="279"/>
      <c r="S47" s="281"/>
      <c r="T47" s="282"/>
      <c r="U47" s="283"/>
      <c r="V47" s="284"/>
    </row>
    <row r="48" spans="2:23" s="11" customFormat="1" ht="16.5" customHeight="1" thickBot="1" x14ac:dyDescent="0.3">
      <c r="B48" s="113"/>
      <c r="G48" s="21"/>
      <c r="H48" s="22"/>
      <c r="I48" s="22"/>
      <c r="J48" s="23"/>
      <c r="K48" s="23"/>
      <c r="L48" s="23"/>
      <c r="M48" s="24" t="s">
        <v>36</v>
      </c>
      <c r="N48" s="261">
        <f>SUM(N41:O47)</f>
        <v>0</v>
      </c>
      <c r="O48" s="262"/>
      <c r="P48" s="263">
        <f>SUM(P41:P47)</f>
        <v>0</v>
      </c>
      <c r="Q48" s="264"/>
      <c r="R48" s="263">
        <f>SUM(R41:S47)</f>
        <v>0</v>
      </c>
      <c r="S48" s="265"/>
      <c r="T48" s="266"/>
      <c r="U48" s="267">
        <f>SUM(U41:V47)</f>
        <v>0</v>
      </c>
      <c r="V48" s="268"/>
    </row>
    <row r="49" spans="2:16" s="11" customFormat="1" ht="12.75" customHeight="1" x14ac:dyDescent="0.25">
      <c r="B49" s="113"/>
      <c r="F49" s="116"/>
      <c r="G49" s="103"/>
    </row>
    <row r="50" spans="2:16" s="11" customFormat="1" ht="12.75" customHeight="1" x14ac:dyDescent="0.25">
      <c r="B50" s="113"/>
      <c r="F50" s="117"/>
      <c r="G50" s="103"/>
    </row>
    <row r="51" spans="2:16" s="11" customFormat="1" ht="15" customHeight="1" x14ac:dyDescent="0.25">
      <c r="B51" s="113"/>
      <c r="C51" s="118"/>
      <c r="J51" s="257"/>
      <c r="K51" s="257"/>
      <c r="L51" s="257"/>
      <c r="M51" s="257"/>
      <c r="N51" s="257"/>
      <c r="O51" s="258"/>
      <c r="P51" s="258"/>
    </row>
    <row r="52" spans="2:16" s="11" customFormat="1" ht="15" customHeight="1" x14ac:dyDescent="0.25">
      <c r="B52" s="113"/>
      <c r="C52" s="118"/>
      <c r="J52" s="257"/>
      <c r="K52" s="257"/>
      <c r="L52" s="257"/>
      <c r="M52" s="257"/>
      <c r="N52" s="257"/>
      <c r="O52" s="258"/>
      <c r="P52" s="258"/>
    </row>
    <row r="53" spans="2:16" ht="12" customHeight="1" x14ac:dyDescent="0.2">
      <c r="F53" s="11"/>
      <c r="G53" s="103"/>
    </row>
    <row r="54" spans="2:16" ht="12" customHeight="1" x14ac:dyDescent="0.2">
      <c r="F54" s="11"/>
      <c r="G54" s="103"/>
    </row>
    <row r="55" spans="2:16" ht="12" customHeight="1" x14ac:dyDescent="0.25">
      <c r="F55" s="117"/>
      <c r="G55" s="103"/>
    </row>
    <row r="56" spans="2:16" ht="12" customHeight="1" x14ac:dyDescent="0.25">
      <c r="F56" s="119"/>
      <c r="G56" s="103"/>
    </row>
    <row r="57" spans="2:16" ht="12" customHeight="1" x14ac:dyDescent="0.25">
      <c r="F57" s="119"/>
      <c r="G57" s="103"/>
    </row>
    <row r="58" spans="2:16" ht="12" customHeight="1" x14ac:dyDescent="0.25">
      <c r="F58" s="120"/>
      <c r="G58" s="103"/>
    </row>
  </sheetData>
  <sheetProtection algorithmName="SHA-512" hashValue="fn/rndeIR51jw2iBtG+uuomQE+7xqbnoEsaopz+zG6AUoXdazYJSXOXeyeLALU/RRQg+G0mW38SphBlcliJfVA==" saltValue="1s4GoQ2Y7iTiYJ5Y5rAGFQ==" spinCount="100000" sheet="1" objects="1" scenarios="1"/>
  <protectedRanges>
    <protectedRange password="EDC4" sqref="T3:U4" name="Range2"/>
    <protectedRange password="EDC4" sqref="O51:P52" name="Range1"/>
  </protectedRanges>
  <mergeCells count="105">
    <mergeCell ref="D8:F8"/>
    <mergeCell ref="G8:M8"/>
    <mergeCell ref="Q8:T8"/>
    <mergeCell ref="G9:M9"/>
    <mergeCell ref="D10:F10"/>
    <mergeCell ref="G10:K10"/>
    <mergeCell ref="N10:P10"/>
    <mergeCell ref="Q10:S10"/>
    <mergeCell ref="Q2:U2"/>
    <mergeCell ref="Q3:S3"/>
    <mergeCell ref="T3:U3"/>
    <mergeCell ref="Q4:S4"/>
    <mergeCell ref="T4:U4"/>
    <mergeCell ref="D6:W6"/>
    <mergeCell ref="U10:V10"/>
    <mergeCell ref="G11:K11"/>
    <mergeCell ref="N11:Q11"/>
    <mergeCell ref="U11:V11"/>
    <mergeCell ref="D12:F12"/>
    <mergeCell ref="G12:K12"/>
    <mergeCell ref="N12:P12"/>
    <mergeCell ref="Q12:S12"/>
    <mergeCell ref="U12:V12"/>
    <mergeCell ref="G15:K15"/>
    <mergeCell ref="N15:Q15"/>
    <mergeCell ref="U15:V15"/>
    <mergeCell ref="D16:F16"/>
    <mergeCell ref="G16:K16"/>
    <mergeCell ref="N16:P16"/>
    <mergeCell ref="Q16:S16"/>
    <mergeCell ref="U16:V16"/>
    <mergeCell ref="G13:K13"/>
    <mergeCell ref="N13:Q13"/>
    <mergeCell ref="U13:V13"/>
    <mergeCell ref="D14:F14"/>
    <mergeCell ref="G14:K14"/>
    <mergeCell ref="N14:P14"/>
    <mergeCell ref="Q14:S14"/>
    <mergeCell ref="U14:V14"/>
    <mergeCell ref="G19:K19"/>
    <mergeCell ref="N19:Q19"/>
    <mergeCell ref="U19:V19"/>
    <mergeCell ref="D20:F20"/>
    <mergeCell ref="G20:K20"/>
    <mergeCell ref="N20:P20"/>
    <mergeCell ref="U20:V20"/>
    <mergeCell ref="G17:K17"/>
    <mergeCell ref="N17:Q17"/>
    <mergeCell ref="U17:V17"/>
    <mergeCell ref="D18:F18"/>
    <mergeCell ref="G18:K18"/>
    <mergeCell ref="N18:P18"/>
    <mergeCell ref="Q18:S18"/>
    <mergeCell ref="U18:V18"/>
    <mergeCell ref="D26:W26"/>
    <mergeCell ref="D36:W37"/>
    <mergeCell ref="G39:V39"/>
    <mergeCell ref="D22:F22"/>
    <mergeCell ref="G22:K22"/>
    <mergeCell ref="G23:K23"/>
    <mergeCell ref="G24:K24"/>
    <mergeCell ref="N24:Q24"/>
    <mergeCell ref="U24:V24"/>
    <mergeCell ref="G40:K40"/>
    <mergeCell ref="N40:O40"/>
    <mergeCell ref="P40:Q40"/>
    <mergeCell ref="R40:T40"/>
    <mergeCell ref="U40:V40"/>
    <mergeCell ref="N41:O41"/>
    <mergeCell ref="P41:Q41"/>
    <mergeCell ref="R41:T41"/>
    <mergeCell ref="U41:V41"/>
    <mergeCell ref="U45:V45"/>
    <mergeCell ref="N42:O42"/>
    <mergeCell ref="P42:Q42"/>
    <mergeCell ref="R42:T42"/>
    <mergeCell ref="U42:V42"/>
    <mergeCell ref="N43:O43"/>
    <mergeCell ref="P43:Q43"/>
    <mergeCell ref="R43:T43"/>
    <mergeCell ref="U43:V43"/>
    <mergeCell ref="J52:N52"/>
    <mergeCell ref="O52:P52"/>
    <mergeCell ref="D34:W35"/>
    <mergeCell ref="N48:O48"/>
    <mergeCell ref="P48:Q48"/>
    <mergeCell ref="R48:T48"/>
    <mergeCell ref="U48:V48"/>
    <mergeCell ref="J51:N51"/>
    <mergeCell ref="O51:P51"/>
    <mergeCell ref="N46:O46"/>
    <mergeCell ref="P46:Q46"/>
    <mergeCell ref="R46:T46"/>
    <mergeCell ref="U46:V46"/>
    <mergeCell ref="N47:O47"/>
    <mergeCell ref="P47:Q47"/>
    <mergeCell ref="R47:T47"/>
    <mergeCell ref="U47:V47"/>
    <mergeCell ref="N44:O44"/>
    <mergeCell ref="P44:Q44"/>
    <mergeCell ref="R44:T44"/>
    <mergeCell ref="U44:V44"/>
    <mergeCell ref="N45:O45"/>
    <mergeCell ref="P45:Q45"/>
    <mergeCell ref="R45:T45"/>
  </mergeCells>
  <printOptions horizontalCentered="1" verticalCentered="1"/>
  <pageMargins left="0" right="0" top="0" bottom="0" header="0.5" footer="0.5"/>
  <pageSetup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H42"/>
  <sheetViews>
    <sheetView showGridLines="0" workbookViewId="0"/>
  </sheetViews>
  <sheetFormatPr defaultColWidth="9.140625" defaultRowHeight="12.75" x14ac:dyDescent="0.2"/>
  <cols>
    <col min="1" max="1" width="1.7109375" style="54" customWidth="1"/>
    <col min="2" max="2" width="69.7109375" style="54" customWidth="1"/>
    <col min="3" max="8" width="14.7109375" style="54" customWidth="1"/>
    <col min="9" max="16384" width="9.140625" style="54"/>
  </cols>
  <sheetData>
    <row r="2" spans="2:8" x14ac:dyDescent="0.2">
      <c r="B2" s="172" t="s">
        <v>111</v>
      </c>
      <c r="C2" s="173"/>
      <c r="D2" s="174"/>
      <c r="E2" s="174"/>
    </row>
    <row r="3" spans="2:8" s="38" customFormat="1" ht="11.25" x14ac:dyDescent="0.15">
      <c r="B3" s="37" t="s">
        <v>112</v>
      </c>
      <c r="C3" s="37"/>
      <c r="D3" s="39"/>
      <c r="E3" s="39"/>
    </row>
    <row r="4" spans="2:8" s="38" customFormat="1" ht="11.25" x14ac:dyDescent="0.15">
      <c r="B4" s="37" t="s">
        <v>113</v>
      </c>
      <c r="C4" s="37"/>
      <c r="D4" s="39"/>
      <c r="E4" s="39"/>
    </row>
    <row r="5" spans="2:8" ht="13.5" thickBot="1" x14ac:dyDescent="0.25">
      <c r="B5" s="173"/>
      <c r="C5" s="173"/>
      <c r="D5" s="174"/>
      <c r="E5" s="174"/>
    </row>
    <row r="6" spans="2:8" ht="15" customHeight="1" thickBot="1" x14ac:dyDescent="0.3">
      <c r="B6" s="218" t="s">
        <v>114</v>
      </c>
      <c r="C6" s="44"/>
      <c r="D6" s="44"/>
      <c r="E6" s="44"/>
    </row>
    <row r="7" spans="2:8" ht="25.5" x14ac:dyDescent="0.2">
      <c r="B7" s="228" t="s">
        <v>115</v>
      </c>
      <c r="C7" s="222" t="s">
        <v>26</v>
      </c>
      <c r="D7" s="224" t="s">
        <v>39</v>
      </c>
      <c r="E7" s="224" t="s">
        <v>40</v>
      </c>
      <c r="F7" s="224" t="s">
        <v>41</v>
      </c>
      <c r="G7" s="245" t="s">
        <v>42</v>
      </c>
      <c r="H7" s="219" t="s">
        <v>29</v>
      </c>
    </row>
    <row r="8" spans="2:8" x14ac:dyDescent="0.2">
      <c r="B8" s="229"/>
      <c r="C8" s="141"/>
      <c r="D8" s="154"/>
      <c r="E8" s="154"/>
      <c r="F8" s="154"/>
      <c r="G8" s="155"/>
      <c r="H8" s="220" t="str">
        <f t="shared" ref="H8:H20" si="0">IF(F8="","",+F8-G8)</f>
        <v/>
      </c>
    </row>
    <row r="9" spans="2:8" x14ac:dyDescent="0.2">
      <c r="B9" s="225"/>
      <c r="C9" s="141"/>
      <c r="D9" s="154"/>
      <c r="E9" s="154"/>
      <c r="F9" s="166"/>
      <c r="G9" s="155"/>
      <c r="H9" s="220" t="str">
        <f t="shared" si="0"/>
        <v/>
      </c>
    </row>
    <row r="10" spans="2:8" x14ac:dyDescent="0.2">
      <c r="B10" s="225"/>
      <c r="C10" s="141"/>
      <c r="D10" s="154"/>
      <c r="E10" s="154"/>
      <c r="F10" s="166"/>
      <c r="G10" s="155"/>
      <c r="H10" s="220" t="str">
        <f t="shared" si="0"/>
        <v/>
      </c>
    </row>
    <row r="11" spans="2:8" x14ac:dyDescent="0.2">
      <c r="B11" s="225"/>
      <c r="C11" s="141"/>
      <c r="D11" s="154"/>
      <c r="E11" s="154"/>
      <c r="F11" s="166"/>
      <c r="G11" s="155"/>
      <c r="H11" s="220" t="str">
        <f t="shared" si="0"/>
        <v/>
      </c>
    </row>
    <row r="12" spans="2:8" x14ac:dyDescent="0.2">
      <c r="B12" s="225"/>
      <c r="C12" s="141"/>
      <c r="D12" s="154"/>
      <c r="E12" s="154"/>
      <c r="F12" s="166"/>
      <c r="G12" s="155"/>
      <c r="H12" s="220" t="str">
        <f t="shared" si="0"/>
        <v/>
      </c>
    </row>
    <row r="13" spans="2:8" x14ac:dyDescent="0.2">
      <c r="B13" s="225"/>
      <c r="C13" s="141"/>
      <c r="D13" s="154"/>
      <c r="E13" s="154"/>
      <c r="F13" s="166"/>
      <c r="G13" s="155"/>
      <c r="H13" s="220" t="str">
        <f t="shared" si="0"/>
        <v/>
      </c>
    </row>
    <row r="14" spans="2:8" x14ac:dyDescent="0.2">
      <c r="B14" s="225"/>
      <c r="C14" s="141"/>
      <c r="D14" s="154"/>
      <c r="E14" s="154"/>
      <c r="F14" s="166"/>
      <c r="G14" s="155"/>
      <c r="H14" s="220" t="str">
        <f t="shared" si="0"/>
        <v/>
      </c>
    </row>
    <row r="15" spans="2:8" x14ac:dyDescent="0.2">
      <c r="B15" s="225"/>
      <c r="C15" s="141"/>
      <c r="D15" s="154"/>
      <c r="E15" s="154"/>
      <c r="F15" s="166"/>
      <c r="G15" s="155"/>
      <c r="H15" s="220" t="str">
        <f t="shared" si="0"/>
        <v/>
      </c>
    </row>
    <row r="16" spans="2:8" s="30" customFormat="1" x14ac:dyDescent="0.2">
      <c r="B16" s="225"/>
      <c r="C16" s="141"/>
      <c r="D16" s="154"/>
      <c r="E16" s="154"/>
      <c r="F16" s="166"/>
      <c r="G16" s="155"/>
      <c r="H16" s="220" t="str">
        <f t="shared" si="0"/>
        <v/>
      </c>
    </row>
    <row r="17" spans="2:8" s="30" customFormat="1" x14ac:dyDescent="0.2">
      <c r="B17" s="225"/>
      <c r="C17" s="141"/>
      <c r="D17" s="154"/>
      <c r="E17" s="154"/>
      <c r="F17" s="166"/>
      <c r="G17" s="155"/>
      <c r="H17" s="220" t="str">
        <f t="shared" si="0"/>
        <v/>
      </c>
    </row>
    <row r="18" spans="2:8" s="30" customFormat="1" x14ac:dyDescent="0.2">
      <c r="B18" s="225"/>
      <c r="C18" s="141"/>
      <c r="D18" s="154"/>
      <c r="E18" s="154"/>
      <c r="F18" s="166"/>
      <c r="G18" s="155"/>
      <c r="H18" s="220" t="str">
        <f t="shared" si="0"/>
        <v/>
      </c>
    </row>
    <row r="19" spans="2:8" x14ac:dyDescent="0.2">
      <c r="B19" s="225"/>
      <c r="C19" s="141"/>
      <c r="D19" s="154"/>
      <c r="E19" s="154"/>
      <c r="F19" s="166"/>
      <c r="G19" s="155"/>
      <c r="H19" s="220" t="str">
        <f t="shared" si="0"/>
        <v/>
      </c>
    </row>
    <row r="20" spans="2:8" s="38" customFormat="1" ht="13.5" thickBot="1" x14ac:dyDescent="0.25">
      <c r="B20" s="226"/>
      <c r="C20" s="141"/>
      <c r="D20" s="154"/>
      <c r="E20" s="154"/>
      <c r="F20" s="166"/>
      <c r="G20" s="155"/>
      <c r="H20" s="220" t="str">
        <f t="shared" si="0"/>
        <v/>
      </c>
    </row>
    <row r="21" spans="2:8" s="30" customFormat="1" ht="13.5" thickBot="1" x14ac:dyDescent="0.25">
      <c r="B21" s="227" t="s">
        <v>116</v>
      </c>
      <c r="C21" s="223">
        <f t="shared" ref="C21:H21" si="1">SUM(C8:C20)</f>
        <v>0</v>
      </c>
      <c r="D21" s="161">
        <f t="shared" si="1"/>
        <v>0</v>
      </c>
      <c r="E21" s="161">
        <f>SUM(E8:E20)</f>
        <v>0</v>
      </c>
      <c r="F21" s="161">
        <f t="shared" si="1"/>
        <v>0</v>
      </c>
      <c r="G21" s="156">
        <f t="shared" si="1"/>
        <v>0</v>
      </c>
      <c r="H21" s="221">
        <f t="shared" si="1"/>
        <v>0</v>
      </c>
    </row>
    <row r="22" spans="2:8" s="30" customFormat="1" x14ac:dyDescent="0.2"/>
    <row r="23" spans="2:8" s="30" customFormat="1" x14ac:dyDescent="0.2">
      <c r="B23" s="172" t="s">
        <v>117</v>
      </c>
      <c r="C23" s="173"/>
      <c r="D23" s="174"/>
      <c r="E23" s="174"/>
      <c r="F23" s="54"/>
    </row>
    <row r="24" spans="2:8" s="30" customFormat="1" x14ac:dyDescent="0.2">
      <c r="B24" s="37" t="s">
        <v>118</v>
      </c>
      <c r="C24" s="37"/>
      <c r="D24" s="39"/>
      <c r="E24" s="39"/>
      <c r="F24" s="38"/>
    </row>
    <row r="25" spans="2:8" s="30" customFormat="1" ht="13.5" thickBot="1" x14ac:dyDescent="0.25">
      <c r="B25" s="212"/>
      <c r="C25" s="213"/>
      <c r="D25" s="213"/>
      <c r="E25" s="213"/>
    </row>
    <row r="26" spans="2:8" s="30" customFormat="1" ht="13.5" thickBot="1" x14ac:dyDescent="0.25">
      <c r="B26" s="218" t="s">
        <v>119</v>
      </c>
      <c r="C26" s="213"/>
      <c r="D26" s="213"/>
      <c r="E26" s="213"/>
    </row>
    <row r="27" spans="2:8" s="30" customFormat="1" ht="25.5" x14ac:dyDescent="0.2">
      <c r="B27" s="230" t="s">
        <v>115</v>
      </c>
      <c r="C27" s="222" t="s">
        <v>26</v>
      </c>
      <c r="D27" s="224" t="s">
        <v>39</v>
      </c>
      <c r="E27" s="224" t="s">
        <v>40</v>
      </c>
      <c r="F27" s="224" t="s">
        <v>41</v>
      </c>
      <c r="G27" s="245" t="s">
        <v>42</v>
      </c>
      <c r="H27" s="219" t="s">
        <v>29</v>
      </c>
    </row>
    <row r="28" spans="2:8" s="30" customFormat="1" x14ac:dyDescent="0.2">
      <c r="B28" s="88"/>
      <c r="C28" s="141"/>
      <c r="D28" s="154"/>
      <c r="E28" s="154"/>
      <c r="F28" s="154"/>
      <c r="G28" s="155"/>
      <c r="H28" s="220" t="str">
        <f t="shared" ref="H28:H41" si="2">IF(F28="","",+F28-G28)</f>
        <v/>
      </c>
    </row>
    <row r="29" spans="2:8" s="30" customFormat="1" x14ac:dyDescent="0.2">
      <c r="B29" s="88"/>
      <c r="C29" s="141"/>
      <c r="D29" s="154"/>
      <c r="E29" s="154"/>
      <c r="F29" s="166"/>
      <c r="G29" s="155"/>
      <c r="H29" s="220" t="str">
        <f t="shared" si="2"/>
        <v/>
      </c>
    </row>
    <row r="30" spans="2:8" s="30" customFormat="1" x14ac:dyDescent="0.2">
      <c r="B30" s="88"/>
      <c r="C30" s="141"/>
      <c r="D30" s="154"/>
      <c r="E30" s="154"/>
      <c r="F30" s="166"/>
      <c r="G30" s="155"/>
      <c r="H30" s="220" t="str">
        <f t="shared" si="2"/>
        <v/>
      </c>
    </row>
    <row r="31" spans="2:8" s="30" customFormat="1" x14ac:dyDescent="0.2">
      <c r="B31" s="88"/>
      <c r="C31" s="141"/>
      <c r="D31" s="154"/>
      <c r="E31" s="154"/>
      <c r="F31" s="166"/>
      <c r="G31" s="155"/>
      <c r="H31" s="220" t="str">
        <f t="shared" si="2"/>
        <v/>
      </c>
    </row>
    <row r="32" spans="2:8" s="30" customFormat="1" x14ac:dyDescent="0.2">
      <c r="B32" s="88"/>
      <c r="C32" s="141"/>
      <c r="D32" s="154"/>
      <c r="E32" s="154"/>
      <c r="F32" s="166"/>
      <c r="G32" s="155"/>
      <c r="H32" s="220" t="str">
        <f t="shared" si="2"/>
        <v/>
      </c>
    </row>
    <row r="33" spans="2:8" s="30" customFormat="1" x14ac:dyDescent="0.2">
      <c r="B33" s="88"/>
      <c r="C33" s="141"/>
      <c r="D33" s="154"/>
      <c r="E33" s="154"/>
      <c r="F33" s="166"/>
      <c r="G33" s="155"/>
      <c r="H33" s="220" t="str">
        <f t="shared" si="2"/>
        <v/>
      </c>
    </row>
    <row r="34" spans="2:8" x14ac:dyDescent="0.2">
      <c r="B34" s="88"/>
      <c r="C34" s="141"/>
      <c r="D34" s="154"/>
      <c r="E34" s="154"/>
      <c r="F34" s="166"/>
      <c r="G34" s="155"/>
      <c r="H34" s="220" t="str">
        <f t="shared" si="2"/>
        <v/>
      </c>
    </row>
    <row r="35" spans="2:8" x14ac:dyDescent="0.2">
      <c r="B35" s="88"/>
      <c r="C35" s="141"/>
      <c r="D35" s="154"/>
      <c r="E35" s="154"/>
      <c r="F35" s="166"/>
      <c r="G35" s="155"/>
      <c r="H35" s="220" t="str">
        <f t="shared" si="2"/>
        <v/>
      </c>
    </row>
    <row r="36" spans="2:8" x14ac:dyDescent="0.2">
      <c r="B36" s="88"/>
      <c r="C36" s="141"/>
      <c r="D36" s="154"/>
      <c r="E36" s="154"/>
      <c r="F36" s="166"/>
      <c r="G36" s="155"/>
      <c r="H36" s="220" t="str">
        <f t="shared" si="2"/>
        <v/>
      </c>
    </row>
    <row r="37" spans="2:8" x14ac:dyDescent="0.2">
      <c r="B37" s="88"/>
      <c r="C37" s="141"/>
      <c r="D37" s="154"/>
      <c r="E37" s="154"/>
      <c r="F37" s="166"/>
      <c r="G37" s="155"/>
      <c r="H37" s="220" t="str">
        <f t="shared" si="2"/>
        <v/>
      </c>
    </row>
    <row r="38" spans="2:8" x14ac:dyDescent="0.2">
      <c r="B38" s="88"/>
      <c r="C38" s="141"/>
      <c r="D38" s="154"/>
      <c r="E38" s="154"/>
      <c r="F38" s="166"/>
      <c r="G38" s="155"/>
      <c r="H38" s="220" t="str">
        <f t="shared" si="2"/>
        <v/>
      </c>
    </row>
    <row r="39" spans="2:8" x14ac:dyDescent="0.2">
      <c r="B39" s="88"/>
      <c r="C39" s="141"/>
      <c r="D39" s="154"/>
      <c r="E39" s="154"/>
      <c r="F39" s="166"/>
      <c r="G39" s="155"/>
      <c r="H39" s="220" t="str">
        <f t="shared" si="2"/>
        <v/>
      </c>
    </row>
    <row r="40" spans="2:8" x14ac:dyDescent="0.2">
      <c r="B40" s="88"/>
      <c r="C40" s="141"/>
      <c r="D40" s="154"/>
      <c r="E40" s="154"/>
      <c r="F40" s="166"/>
      <c r="G40" s="155"/>
      <c r="H40" s="220" t="str">
        <f t="shared" si="2"/>
        <v/>
      </c>
    </row>
    <row r="41" spans="2:8" ht="13.5" thickBot="1" x14ac:dyDescent="0.25">
      <c r="B41" s="231"/>
      <c r="C41" s="141"/>
      <c r="D41" s="154"/>
      <c r="E41" s="154"/>
      <c r="F41" s="166"/>
      <c r="G41" s="155"/>
      <c r="H41" s="220" t="str">
        <f t="shared" si="2"/>
        <v/>
      </c>
    </row>
    <row r="42" spans="2:8" ht="13.5" thickBot="1" x14ac:dyDescent="0.25">
      <c r="B42" s="227" t="s">
        <v>120</v>
      </c>
      <c r="C42" s="232">
        <f t="shared" ref="C42:H42" si="3">SUM(C28:C41)</f>
        <v>0</v>
      </c>
      <c r="D42" s="161">
        <f t="shared" si="3"/>
        <v>0</v>
      </c>
      <c r="E42" s="161">
        <f>SUM(E28:E41)</f>
        <v>0</v>
      </c>
      <c r="F42" s="161">
        <f t="shared" si="3"/>
        <v>0</v>
      </c>
      <c r="G42" s="156">
        <f t="shared" si="3"/>
        <v>0</v>
      </c>
      <c r="H42" s="221">
        <f t="shared" si="3"/>
        <v>0</v>
      </c>
    </row>
  </sheetData>
  <sheetProtection algorithmName="SHA-512" hashValue="zh6nAwhK7RpeeGikxmYlJz5UBugROPjIc4E9ufH3TfP9f22QRdEJRUpmOJINwEuSVPprzM7S2fH6LRhnnoF2ug==" saltValue="4SUkWHPbDsu3NaLfD1goiQ==" spinCount="100000" sheet="1" objects="1" scenarios="1"/>
  <protectedRanges>
    <protectedRange password="CA35" sqref="G8:G20 G28:G41" name="Range2"/>
    <protectedRange password="EDC4" sqref="D8:F20 D28:F41" name="Range1"/>
  </protectedRange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H38"/>
  <sheetViews>
    <sheetView showGridLines="0" workbookViewId="0"/>
  </sheetViews>
  <sheetFormatPr defaultColWidth="9.140625" defaultRowHeight="12.75" x14ac:dyDescent="0.2"/>
  <cols>
    <col min="1" max="1" width="1.7109375" style="54" customWidth="1"/>
    <col min="2" max="2" width="69.7109375" style="54" customWidth="1"/>
    <col min="3" max="8" width="14.7109375" style="54" customWidth="1"/>
    <col min="9" max="16384" width="9.140625" style="54"/>
  </cols>
  <sheetData>
    <row r="2" spans="2:8" x14ac:dyDescent="0.2">
      <c r="B2" s="172" t="s">
        <v>96</v>
      </c>
      <c r="C2" s="173"/>
      <c r="D2" s="174"/>
      <c r="E2" s="174"/>
    </row>
    <row r="3" spans="2:8" s="38" customFormat="1" ht="11.25" x14ac:dyDescent="0.15">
      <c r="B3" s="37" t="s">
        <v>97</v>
      </c>
      <c r="C3" s="37"/>
      <c r="D3" s="39"/>
      <c r="E3" s="39"/>
    </row>
    <row r="4" spans="2:8" s="38" customFormat="1" ht="11.25" x14ac:dyDescent="0.15">
      <c r="B4" s="37" t="s">
        <v>98</v>
      </c>
      <c r="C4" s="37"/>
      <c r="D4" s="39"/>
      <c r="E4" s="39"/>
    </row>
    <row r="5" spans="2:8" ht="13.5" thickBot="1" x14ac:dyDescent="0.25">
      <c r="B5" s="173"/>
      <c r="C5" s="173"/>
      <c r="D5" s="174"/>
      <c r="E5" s="174"/>
    </row>
    <row r="6" spans="2:8" ht="15" customHeight="1" thickBot="1" x14ac:dyDescent="0.3">
      <c r="B6" s="252" t="s">
        <v>99</v>
      </c>
      <c r="C6" s="234"/>
      <c r="D6" s="234"/>
      <c r="E6" s="234"/>
    </row>
    <row r="7" spans="2:8" ht="26.25" thickBot="1" x14ac:dyDescent="0.25">
      <c r="B7" s="254" t="s">
        <v>100</v>
      </c>
      <c r="C7" s="222" t="s">
        <v>26</v>
      </c>
      <c r="D7" s="249" t="s">
        <v>27</v>
      </c>
      <c r="E7" s="224" t="s">
        <v>40</v>
      </c>
      <c r="F7" s="249" t="s">
        <v>28</v>
      </c>
      <c r="G7" s="245" t="s">
        <v>42</v>
      </c>
      <c r="H7" s="250" t="s">
        <v>29</v>
      </c>
    </row>
    <row r="8" spans="2:8" x14ac:dyDescent="0.2">
      <c r="B8" s="253" t="s">
        <v>101</v>
      </c>
      <c r="C8" s="141"/>
      <c r="D8" s="154"/>
      <c r="E8" s="154"/>
      <c r="F8" s="154"/>
      <c r="G8" s="155"/>
      <c r="H8" s="148" t="str">
        <f t="shared" ref="H8:H17" si="0">IF(F8="","",+F8-G8)</f>
        <v/>
      </c>
    </row>
    <row r="9" spans="2:8" x14ac:dyDescent="0.2">
      <c r="B9" s="86"/>
      <c r="C9" s="141"/>
      <c r="D9" s="154"/>
      <c r="E9" s="154"/>
      <c r="F9" s="166"/>
      <c r="G9" s="155"/>
      <c r="H9" s="148" t="str">
        <f t="shared" si="0"/>
        <v/>
      </c>
    </row>
    <row r="10" spans="2:8" x14ac:dyDescent="0.2">
      <c r="B10" s="86"/>
      <c r="C10" s="141"/>
      <c r="D10" s="154"/>
      <c r="E10" s="154"/>
      <c r="F10" s="166"/>
      <c r="G10" s="155"/>
      <c r="H10" s="148" t="str">
        <f t="shared" si="0"/>
        <v/>
      </c>
    </row>
    <row r="11" spans="2:8" x14ac:dyDescent="0.2">
      <c r="B11" s="86"/>
      <c r="C11" s="141"/>
      <c r="D11" s="154"/>
      <c r="E11" s="154"/>
      <c r="F11" s="166"/>
      <c r="G11" s="155"/>
      <c r="H11" s="148" t="str">
        <f t="shared" si="0"/>
        <v/>
      </c>
    </row>
    <row r="12" spans="2:8" x14ac:dyDescent="0.2">
      <c r="B12" s="86" t="s">
        <v>102</v>
      </c>
      <c r="C12" s="141"/>
      <c r="D12" s="154"/>
      <c r="E12" s="154"/>
      <c r="F12" s="166"/>
      <c r="G12" s="155"/>
      <c r="H12" s="148" t="str">
        <f t="shared" si="0"/>
        <v/>
      </c>
    </row>
    <row r="13" spans="2:8" x14ac:dyDescent="0.2">
      <c r="B13" s="86" t="s">
        <v>103</v>
      </c>
      <c r="C13" s="141"/>
      <c r="D13" s="154"/>
      <c r="E13" s="154"/>
      <c r="F13" s="166"/>
      <c r="G13" s="155"/>
      <c r="H13" s="148" t="str">
        <f t="shared" si="0"/>
        <v/>
      </c>
    </row>
    <row r="14" spans="2:8" x14ac:dyDescent="0.2">
      <c r="B14" s="88" t="s">
        <v>104</v>
      </c>
      <c r="C14" s="141"/>
      <c r="D14" s="154"/>
      <c r="E14" s="154"/>
      <c r="F14" s="166"/>
      <c r="G14" s="155"/>
      <c r="H14" s="148" t="str">
        <f t="shared" si="0"/>
        <v/>
      </c>
    </row>
    <row r="15" spans="2:8" x14ac:dyDescent="0.2">
      <c r="B15" s="88" t="s">
        <v>105</v>
      </c>
      <c r="C15" s="141"/>
      <c r="D15" s="154"/>
      <c r="E15" s="154"/>
      <c r="F15" s="166"/>
      <c r="G15" s="155"/>
      <c r="H15" s="148" t="str">
        <f t="shared" si="0"/>
        <v/>
      </c>
    </row>
    <row r="16" spans="2:8" x14ac:dyDescent="0.2">
      <c r="B16" s="88"/>
      <c r="C16" s="141"/>
      <c r="D16" s="154"/>
      <c r="E16" s="154"/>
      <c r="F16" s="166"/>
      <c r="G16" s="155"/>
      <c r="H16" s="148" t="str">
        <f t="shared" si="0"/>
        <v/>
      </c>
    </row>
    <row r="17" spans="2:8" ht="13.5" thickBot="1" x14ac:dyDescent="0.25">
      <c r="B17" s="248" t="s">
        <v>106</v>
      </c>
      <c r="C17" s="232">
        <f>SUM(C8:C16)</f>
        <v>0</v>
      </c>
      <c r="D17" s="161">
        <f>SUM(D8:D16)</f>
        <v>0</v>
      </c>
      <c r="E17" s="161">
        <f>SUM(E8:E16)</f>
        <v>0</v>
      </c>
      <c r="F17" s="161">
        <f>SUM(F8:F16)</f>
        <v>0</v>
      </c>
      <c r="G17" s="156">
        <f>SUM(G8:G16)</f>
        <v>0</v>
      </c>
      <c r="H17" s="149">
        <f t="shared" si="0"/>
        <v>0</v>
      </c>
    </row>
    <row r="18" spans="2:8" x14ac:dyDescent="0.2">
      <c r="B18" s="212"/>
      <c r="C18" s="213"/>
      <c r="D18" s="213"/>
      <c r="E18" s="213"/>
      <c r="F18" s="213"/>
      <c r="G18" s="89"/>
      <c r="H18" s="89"/>
    </row>
    <row r="19" spans="2:8" s="30" customFormat="1" x14ac:dyDescent="0.2">
      <c r="B19" s="172" t="s">
        <v>107</v>
      </c>
      <c r="C19" s="105"/>
      <c r="D19" s="246"/>
      <c r="E19" s="246"/>
      <c r="G19" s="89"/>
      <c r="H19" s="89"/>
    </row>
    <row r="20" spans="2:8" s="30" customFormat="1" x14ac:dyDescent="0.2">
      <c r="B20" s="37" t="s">
        <v>108</v>
      </c>
      <c r="C20" s="105"/>
      <c r="D20" s="246"/>
      <c r="E20" s="246"/>
    </row>
    <row r="21" spans="2:8" s="30" customFormat="1" ht="13.5" thickBot="1" x14ac:dyDescent="0.25">
      <c r="B21" s="37"/>
      <c r="C21" s="105"/>
      <c r="D21" s="246"/>
      <c r="E21" s="246"/>
    </row>
    <row r="22" spans="2:8" s="30" customFormat="1" ht="13.5" thickBot="1" x14ac:dyDescent="0.25">
      <c r="B22" s="251" t="s">
        <v>107</v>
      </c>
      <c r="C22" s="92"/>
      <c r="D22" s="92"/>
      <c r="E22" s="92"/>
    </row>
    <row r="23" spans="2:8" s="30" customFormat="1" ht="26.25" thickBot="1" x14ac:dyDescent="0.25">
      <c r="B23" s="256" t="s">
        <v>38</v>
      </c>
      <c r="C23" s="222" t="s">
        <v>26</v>
      </c>
      <c r="D23" s="249" t="s">
        <v>27</v>
      </c>
      <c r="E23" s="224" t="s">
        <v>40</v>
      </c>
      <c r="F23" s="249" t="s">
        <v>28</v>
      </c>
      <c r="G23" s="245" t="s">
        <v>42</v>
      </c>
      <c r="H23" s="250" t="s">
        <v>29</v>
      </c>
    </row>
    <row r="24" spans="2:8" s="30" customFormat="1" x14ac:dyDescent="0.2">
      <c r="B24" s="255" t="s">
        <v>109</v>
      </c>
      <c r="C24" s="141"/>
      <c r="D24" s="166"/>
      <c r="E24" s="166"/>
      <c r="F24" s="166"/>
      <c r="G24" s="155"/>
      <c r="H24" s="148" t="str">
        <f t="shared" ref="H24:H25" si="1">IF(F24="","",+F24-G24)</f>
        <v/>
      </c>
    </row>
    <row r="25" spans="2:8" s="30" customFormat="1" ht="13.5" thickBot="1" x14ac:dyDescent="0.25">
      <c r="B25" s="247" t="s">
        <v>110</v>
      </c>
      <c r="C25" s="232">
        <f>SUM(C24:C24)</f>
        <v>0</v>
      </c>
      <c r="D25" s="161">
        <f>SUM(D24:D24)</f>
        <v>0</v>
      </c>
      <c r="E25" s="161">
        <f>SUM(E24:E24)</f>
        <v>0</v>
      </c>
      <c r="F25" s="161">
        <f>SUM(F24:F24)</f>
        <v>0</v>
      </c>
      <c r="G25" s="156">
        <f>SUM(G24:G24)</f>
        <v>0</v>
      </c>
      <c r="H25" s="149">
        <f t="shared" si="1"/>
        <v>0</v>
      </c>
    </row>
    <row r="26" spans="2:8" s="30" customFormat="1" x14ac:dyDescent="0.2">
      <c r="B26" s="212"/>
      <c r="C26" s="213"/>
      <c r="D26" s="213"/>
      <c r="E26" s="213"/>
    </row>
    <row r="27" spans="2:8" s="30" customFormat="1" x14ac:dyDescent="0.2">
      <c r="B27" s="90"/>
      <c r="C27" s="91"/>
      <c r="D27" s="92"/>
      <c r="E27" s="92"/>
      <c r="F27" s="32"/>
      <c r="G27" s="32"/>
      <c r="H27" s="32"/>
    </row>
    <row r="28" spans="2:8" s="30" customFormat="1" x14ac:dyDescent="0.2">
      <c r="B28" s="93"/>
      <c r="C28" s="91"/>
      <c r="D28" s="92"/>
      <c r="E28" s="92"/>
      <c r="F28" s="32"/>
      <c r="G28" s="32"/>
      <c r="H28" s="32"/>
    </row>
    <row r="29" spans="2:8" s="30" customFormat="1" x14ac:dyDescent="0.2">
      <c r="B29" s="94"/>
      <c r="C29" s="91"/>
      <c r="D29" s="92"/>
      <c r="E29" s="92"/>
      <c r="F29" s="32"/>
      <c r="G29" s="32"/>
      <c r="H29" s="32"/>
    </row>
    <row r="30" spans="2:8" s="30" customFormat="1" x14ac:dyDescent="0.2">
      <c r="B30" s="95"/>
      <c r="C30" s="92"/>
      <c r="D30" s="92"/>
      <c r="E30" s="92"/>
      <c r="F30" s="32"/>
      <c r="G30" s="32"/>
      <c r="H30" s="32"/>
    </row>
    <row r="31" spans="2:8" s="30" customFormat="1" x14ac:dyDescent="0.2">
      <c r="B31" s="95"/>
      <c r="C31" s="27"/>
      <c r="D31" s="96"/>
      <c r="E31" s="96"/>
      <c r="F31" s="96"/>
      <c r="G31" s="27"/>
      <c r="H31" s="27"/>
    </row>
    <row r="32" spans="2:8" s="30" customFormat="1" x14ac:dyDescent="0.2">
      <c r="B32" s="97"/>
      <c r="C32" s="98"/>
      <c r="D32" s="31"/>
      <c r="E32" s="31"/>
      <c r="F32" s="31"/>
      <c r="G32" s="89"/>
      <c r="H32" s="89"/>
    </row>
    <row r="33" spans="2:8" s="30" customFormat="1" x14ac:dyDescent="0.2">
      <c r="B33" s="97"/>
      <c r="C33" s="98"/>
      <c r="D33" s="89"/>
      <c r="E33" s="89"/>
      <c r="F33" s="89"/>
      <c r="G33" s="89"/>
      <c r="H33" s="89"/>
    </row>
    <row r="34" spans="2:8" s="30" customFormat="1" x14ac:dyDescent="0.2">
      <c r="B34" s="97"/>
      <c r="C34" s="98"/>
      <c r="D34" s="89"/>
      <c r="E34" s="89"/>
      <c r="F34" s="89"/>
      <c r="G34" s="89"/>
      <c r="H34" s="89"/>
    </row>
    <row r="35" spans="2:8" s="30" customFormat="1" x14ac:dyDescent="0.2">
      <c r="B35" s="97"/>
      <c r="C35" s="98"/>
      <c r="D35" s="89"/>
      <c r="E35" s="89"/>
      <c r="F35" s="89"/>
      <c r="G35" s="89"/>
      <c r="H35" s="89"/>
    </row>
    <row r="36" spans="2:8" s="30" customFormat="1" x14ac:dyDescent="0.2">
      <c r="B36" s="97"/>
      <c r="C36" s="98"/>
      <c r="D36" s="89"/>
      <c r="E36" s="89"/>
      <c r="F36" s="89"/>
      <c r="G36" s="89"/>
      <c r="H36" s="89"/>
    </row>
    <row r="37" spans="2:8" s="30" customFormat="1" x14ac:dyDescent="0.2">
      <c r="B37" s="97"/>
      <c r="C37" s="98"/>
      <c r="D37" s="89"/>
      <c r="E37" s="89"/>
      <c r="F37" s="89"/>
      <c r="G37" s="89"/>
      <c r="H37" s="89"/>
    </row>
    <row r="38" spans="2:8" s="30" customFormat="1" x14ac:dyDescent="0.2">
      <c r="B38" s="94"/>
      <c r="C38" s="89"/>
      <c r="D38" s="89"/>
      <c r="E38" s="89"/>
      <c r="F38" s="89"/>
      <c r="G38" s="89"/>
      <c r="H38" s="89"/>
    </row>
  </sheetData>
  <sheetProtection algorithmName="SHA-512" hashValue="8PRvCdR7BJUXHTUrFdgnussr8s/9eaBFT1c/6MKcp0+3JzG9YPSOl2ZpEfXXr5RKQ887Qo6rUSI4ISm+cjmx1A==" saltValue="Gj9C7W/i2pvRQ8OV0mCAwQ==" spinCount="100000" sheet="1" objects="1" scenarios="1"/>
  <protectedRanges>
    <protectedRange password="EDC4" sqref="D24:F24 D8:F16" name="Range1"/>
    <protectedRange password="CA35" sqref="G8:G16 G24" name="Range2"/>
  </protectedRanges>
  <dataValidations count="1">
    <dataValidation operator="greaterThan" allowBlank="1" showInputMessage="1" showErrorMessage="1" error="Enter Whole Number Only" sqref="A1:XFD1048576" xr:uid="{00000000-0002-0000-0A00-000000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2"/>
  <sheetViews>
    <sheetView showGridLines="0" zoomScaleNormal="100" workbookViewId="0">
      <selection activeCell="F29" sqref="F29"/>
    </sheetView>
  </sheetViews>
  <sheetFormatPr defaultColWidth="9.140625" defaultRowHeight="12.75" x14ac:dyDescent="0.2"/>
  <cols>
    <col min="1" max="1" width="1.7109375" style="54" customWidth="1"/>
    <col min="2" max="2" width="4.7109375" style="54" customWidth="1"/>
    <col min="3" max="3" width="65.7109375" style="54" customWidth="1"/>
    <col min="4" max="4" width="14.85546875" style="54" customWidth="1"/>
    <col min="5" max="6" width="14.7109375" style="54" customWidth="1"/>
    <col min="7" max="7" width="14.85546875" style="54" customWidth="1"/>
    <col min="8" max="9" width="14.7109375" style="54" customWidth="1"/>
    <col min="10" max="16384" width="9.140625" style="54"/>
  </cols>
  <sheetData>
    <row r="2" spans="2:12" x14ac:dyDescent="0.2">
      <c r="B2" s="136" t="s">
        <v>127</v>
      </c>
    </row>
    <row r="3" spans="2:12" x14ac:dyDescent="0.2">
      <c r="B3" s="38" t="s">
        <v>128</v>
      </c>
    </row>
    <row r="4" spans="2:12" x14ac:dyDescent="0.2">
      <c r="B4" s="38" t="s">
        <v>37</v>
      </c>
    </row>
    <row r="5" spans="2:12" ht="6" customHeight="1" thickBot="1" x14ac:dyDescent="0.25">
      <c r="B5" s="38"/>
    </row>
    <row r="6" spans="2:12" ht="15" customHeight="1" thickBot="1" x14ac:dyDescent="0.25">
      <c r="B6" s="333" t="s">
        <v>164</v>
      </c>
      <c r="C6" s="334"/>
      <c r="D6" s="334"/>
      <c r="E6" s="334"/>
      <c r="F6" s="334"/>
      <c r="G6" s="334"/>
      <c r="H6" s="334"/>
      <c r="I6" s="335"/>
    </row>
    <row r="7" spans="2:12" ht="13.5" thickBot="1" x14ac:dyDescent="0.25"/>
    <row r="8" spans="2:12" s="32" customFormat="1" ht="15" customHeight="1" thickBot="1" x14ac:dyDescent="0.3">
      <c r="B8" s="348" t="s">
        <v>127</v>
      </c>
      <c r="C8" s="349"/>
      <c r="D8" s="44"/>
      <c r="E8" s="44"/>
      <c r="F8" s="44"/>
      <c r="G8" s="44"/>
      <c r="H8" s="44"/>
      <c r="I8" s="44"/>
    </row>
    <row r="9" spans="2:12" s="25" customFormat="1" ht="13.5" thickBot="1" x14ac:dyDescent="0.3">
      <c r="B9" s="347" t="s">
        <v>125</v>
      </c>
      <c r="C9" s="341"/>
      <c r="D9" s="340" t="s">
        <v>126</v>
      </c>
      <c r="E9" s="341"/>
      <c r="F9" s="341"/>
      <c r="G9" s="341"/>
      <c r="H9" s="341"/>
      <c r="I9" s="342"/>
    </row>
    <row r="10" spans="2:12" s="26" customFormat="1" ht="26.25" thickBot="1" x14ac:dyDescent="0.3">
      <c r="B10" s="343" t="s">
        <v>38</v>
      </c>
      <c r="C10" s="344"/>
      <c r="D10" s="85" t="s">
        <v>26</v>
      </c>
      <c r="E10" s="137" t="s">
        <v>39</v>
      </c>
      <c r="F10" s="137" t="s">
        <v>40</v>
      </c>
      <c r="G10" s="137" t="s">
        <v>41</v>
      </c>
      <c r="H10" s="138" t="s">
        <v>42</v>
      </c>
      <c r="I10" s="139" t="s">
        <v>29</v>
      </c>
    </row>
    <row r="11" spans="2:12" s="30" customFormat="1" x14ac:dyDescent="0.2">
      <c r="B11" s="345" t="s">
        <v>43</v>
      </c>
      <c r="C11" s="346"/>
      <c r="D11" s="163"/>
      <c r="E11" s="170"/>
      <c r="F11" s="170"/>
      <c r="G11" s="170"/>
      <c r="H11" s="171"/>
      <c r="I11" s="169" t="str">
        <f>IF(G11="","",+G11-H11)</f>
        <v/>
      </c>
    </row>
    <row r="12" spans="2:12" s="30" customFormat="1" x14ac:dyDescent="0.2">
      <c r="B12" s="338" t="s">
        <v>44</v>
      </c>
      <c r="C12" s="339"/>
      <c r="D12" s="141"/>
      <c r="E12" s="142"/>
      <c r="F12" s="142"/>
      <c r="G12" s="144"/>
      <c r="H12" s="146"/>
      <c r="I12" s="148" t="str">
        <f t="shared" ref="I12:I21" si="0">IF(G12="","",+G12-H12)</f>
        <v/>
      </c>
    </row>
    <row r="13" spans="2:12" s="30" customFormat="1" x14ac:dyDescent="0.2">
      <c r="B13" s="338" t="s">
        <v>123</v>
      </c>
      <c r="C13" s="339"/>
      <c r="D13" s="141"/>
      <c r="E13" s="142"/>
      <c r="F13" s="142"/>
      <c r="G13" s="144"/>
      <c r="H13" s="146"/>
      <c r="I13" s="148" t="str">
        <f t="shared" si="0"/>
        <v/>
      </c>
      <c r="L13" s="27"/>
    </row>
    <row r="14" spans="2:12" s="30" customFormat="1" x14ac:dyDescent="0.2">
      <c r="B14" s="338" t="s">
        <v>45</v>
      </c>
      <c r="C14" s="339"/>
      <c r="D14" s="141"/>
      <c r="E14" s="142"/>
      <c r="F14" s="142"/>
      <c r="G14" s="144"/>
      <c r="H14" s="146"/>
      <c r="I14" s="148" t="str">
        <f t="shared" si="0"/>
        <v/>
      </c>
    </row>
    <row r="15" spans="2:12" s="30" customFormat="1" x14ac:dyDescent="0.2">
      <c r="B15" s="338" t="s">
        <v>124</v>
      </c>
      <c r="C15" s="339"/>
      <c r="D15" s="141"/>
      <c r="E15" s="142"/>
      <c r="F15" s="142"/>
      <c r="G15" s="144"/>
      <c r="H15" s="146"/>
      <c r="I15" s="148" t="str">
        <f t="shared" ref="I15" si="1">IF(G15="","",+G15-H15)</f>
        <v/>
      </c>
    </row>
    <row r="16" spans="2:12" s="30" customFormat="1" x14ac:dyDescent="0.2">
      <c r="B16" s="338" t="s">
        <v>46</v>
      </c>
      <c r="C16" s="339"/>
      <c r="D16" s="141"/>
      <c r="E16" s="142"/>
      <c r="F16" s="142"/>
      <c r="G16" s="144"/>
      <c r="H16" s="146"/>
      <c r="I16" s="148" t="str">
        <f t="shared" si="0"/>
        <v/>
      </c>
    </row>
    <row r="17" spans="2:9" s="30" customFormat="1" x14ac:dyDescent="0.2">
      <c r="B17" s="338" t="s">
        <v>47</v>
      </c>
      <c r="C17" s="339"/>
      <c r="D17" s="141"/>
      <c r="E17" s="142"/>
      <c r="F17" s="142"/>
      <c r="G17" s="144"/>
      <c r="H17" s="146"/>
      <c r="I17" s="148" t="str">
        <f t="shared" si="0"/>
        <v/>
      </c>
    </row>
    <row r="18" spans="2:9" s="30" customFormat="1" x14ac:dyDescent="0.2">
      <c r="B18" s="338" t="s">
        <v>48</v>
      </c>
      <c r="C18" s="339"/>
      <c r="D18" s="141"/>
      <c r="E18" s="142"/>
      <c r="F18" s="142"/>
      <c r="G18" s="144"/>
      <c r="H18" s="146"/>
      <c r="I18" s="148" t="str">
        <f t="shared" si="0"/>
        <v/>
      </c>
    </row>
    <row r="19" spans="2:9" s="30" customFormat="1" x14ac:dyDescent="0.2">
      <c r="B19" s="338" t="s">
        <v>122</v>
      </c>
      <c r="C19" s="339"/>
      <c r="D19" s="141"/>
      <c r="E19" s="142"/>
      <c r="F19" s="142"/>
      <c r="G19" s="144"/>
      <c r="H19" s="146"/>
      <c r="I19" s="148" t="str">
        <f t="shared" si="0"/>
        <v/>
      </c>
    </row>
    <row r="20" spans="2:9" s="30" customFormat="1" x14ac:dyDescent="0.2">
      <c r="B20" s="216" t="s">
        <v>49</v>
      </c>
      <c r="C20" s="217"/>
      <c r="D20" s="235"/>
      <c r="E20" s="236"/>
      <c r="F20" s="236"/>
      <c r="G20" s="237"/>
      <c r="H20" s="238"/>
      <c r="I20" s="239"/>
    </row>
    <row r="21" spans="2:9" s="30" customFormat="1" ht="13.5" thickBot="1" x14ac:dyDescent="0.25">
      <c r="B21" s="338" t="s">
        <v>121</v>
      </c>
      <c r="C21" s="339"/>
      <c r="D21" s="33" t="s">
        <v>121</v>
      </c>
      <c r="E21" s="143"/>
      <c r="F21" s="143"/>
      <c r="G21" s="145"/>
      <c r="H21" s="147"/>
      <c r="I21" s="149" t="str">
        <f t="shared" si="0"/>
        <v/>
      </c>
    </row>
    <row r="22" spans="2:9" s="30" customFormat="1" ht="13.5" thickBot="1" x14ac:dyDescent="0.25">
      <c r="B22" s="336" t="s">
        <v>129</v>
      </c>
      <c r="C22" s="337"/>
      <c r="D22" s="28">
        <f t="shared" ref="D22:I22" si="2">SUM(D11:D21)</f>
        <v>0</v>
      </c>
      <c r="E22" s="150">
        <f t="shared" si="2"/>
        <v>0</v>
      </c>
      <c r="F22" s="150">
        <f t="shared" si="2"/>
        <v>0</v>
      </c>
      <c r="G22" s="150">
        <f t="shared" si="2"/>
        <v>0</v>
      </c>
      <c r="H22" s="151">
        <f t="shared" si="2"/>
        <v>0</v>
      </c>
      <c r="I22" s="152">
        <f t="shared" si="2"/>
        <v>0</v>
      </c>
    </row>
    <row r="23" spans="2:9" s="30" customFormat="1" ht="13.5" thickBot="1" x14ac:dyDescent="0.25">
      <c r="C23" s="99"/>
      <c r="D23" s="31"/>
      <c r="E23" s="31"/>
      <c r="F23" s="31"/>
      <c r="G23" s="31"/>
      <c r="H23" s="31"/>
      <c r="I23" s="31"/>
    </row>
    <row r="24" spans="2:9" s="30" customFormat="1" ht="13.5" thickBot="1" x14ac:dyDescent="0.25">
      <c r="B24" s="347" t="s">
        <v>130</v>
      </c>
      <c r="C24" s="341"/>
      <c r="D24" s="340" t="s">
        <v>126</v>
      </c>
      <c r="E24" s="341"/>
      <c r="F24" s="341"/>
      <c r="G24" s="341"/>
      <c r="H24" s="341"/>
      <c r="I24" s="342"/>
    </row>
    <row r="25" spans="2:9" s="32" customFormat="1" ht="26.25" customHeight="1" thickBot="1" x14ac:dyDescent="0.25">
      <c r="B25" s="343" t="s">
        <v>38</v>
      </c>
      <c r="C25" s="344"/>
      <c r="D25" s="85" t="s">
        <v>26</v>
      </c>
      <c r="E25" s="137" t="s">
        <v>39</v>
      </c>
      <c r="F25" s="137" t="s">
        <v>40</v>
      </c>
      <c r="G25" s="137" t="s">
        <v>41</v>
      </c>
      <c r="H25" s="138" t="s">
        <v>42</v>
      </c>
      <c r="I25" s="139" t="s">
        <v>29</v>
      </c>
    </row>
    <row r="26" spans="2:9" s="30" customFormat="1" x14ac:dyDescent="0.2">
      <c r="B26" s="345" t="s">
        <v>43</v>
      </c>
      <c r="C26" s="346"/>
      <c r="D26" s="163"/>
      <c r="E26" s="164"/>
      <c r="F26" s="164"/>
      <c r="G26" s="87"/>
      <c r="H26" s="168"/>
      <c r="I26" s="169" t="str">
        <f t="shared" ref="I26:I36" si="3">IF(G26="","",+G26-H26)</f>
        <v/>
      </c>
    </row>
    <row r="27" spans="2:9" s="30" customFormat="1" x14ac:dyDescent="0.2">
      <c r="B27" s="338" t="s">
        <v>44</v>
      </c>
      <c r="C27" s="339"/>
      <c r="D27" s="141"/>
      <c r="E27" s="154"/>
      <c r="F27" s="154"/>
      <c r="G27" s="153"/>
      <c r="H27" s="155"/>
      <c r="I27" s="148" t="str">
        <f t="shared" si="3"/>
        <v/>
      </c>
    </row>
    <row r="28" spans="2:9" s="30" customFormat="1" x14ac:dyDescent="0.2">
      <c r="B28" s="338" t="s">
        <v>123</v>
      </c>
      <c r="C28" s="339"/>
      <c r="D28" s="141"/>
      <c r="E28" s="154"/>
      <c r="F28" s="154"/>
      <c r="G28" s="153"/>
      <c r="H28" s="155"/>
      <c r="I28" s="148" t="str">
        <f t="shared" si="3"/>
        <v/>
      </c>
    </row>
    <row r="29" spans="2:9" s="30" customFormat="1" x14ac:dyDescent="0.2">
      <c r="B29" s="338" t="s">
        <v>45</v>
      </c>
      <c r="C29" s="339"/>
      <c r="D29" s="141"/>
      <c r="E29" s="154"/>
      <c r="F29" s="154"/>
      <c r="G29" s="153"/>
      <c r="H29" s="155"/>
      <c r="I29" s="148" t="str">
        <f t="shared" si="3"/>
        <v/>
      </c>
    </row>
    <row r="30" spans="2:9" s="30" customFormat="1" x14ac:dyDescent="0.2">
      <c r="B30" s="338" t="s">
        <v>124</v>
      </c>
      <c r="C30" s="339"/>
      <c r="D30" s="141"/>
      <c r="E30" s="154"/>
      <c r="F30" s="154"/>
      <c r="G30" s="153"/>
      <c r="H30" s="155"/>
      <c r="I30" s="148" t="str">
        <f t="shared" si="3"/>
        <v/>
      </c>
    </row>
    <row r="31" spans="2:9" s="30" customFormat="1" x14ac:dyDescent="0.2">
      <c r="B31" s="338" t="s">
        <v>46</v>
      </c>
      <c r="C31" s="339"/>
      <c r="D31" s="141"/>
      <c r="E31" s="154"/>
      <c r="F31" s="154"/>
      <c r="G31" s="153"/>
      <c r="H31" s="155"/>
      <c r="I31" s="148" t="str">
        <f t="shared" si="3"/>
        <v/>
      </c>
    </row>
    <row r="32" spans="2:9" s="30" customFormat="1" x14ac:dyDescent="0.2">
      <c r="B32" s="338" t="s">
        <v>47</v>
      </c>
      <c r="C32" s="339"/>
      <c r="D32" s="141" t="s">
        <v>121</v>
      </c>
      <c r="E32" s="154"/>
      <c r="F32" s="154"/>
      <c r="G32" s="153"/>
      <c r="H32" s="155"/>
      <c r="I32" s="148" t="str">
        <f t="shared" si="3"/>
        <v/>
      </c>
    </row>
    <row r="33" spans="2:9" s="30" customFormat="1" x14ac:dyDescent="0.2">
      <c r="B33" s="338" t="s">
        <v>48</v>
      </c>
      <c r="C33" s="339"/>
      <c r="D33" s="141"/>
      <c r="E33" s="154"/>
      <c r="F33" s="154"/>
      <c r="G33" s="153"/>
      <c r="H33" s="155"/>
      <c r="I33" s="148" t="str">
        <f t="shared" si="3"/>
        <v/>
      </c>
    </row>
    <row r="34" spans="2:9" s="30" customFormat="1" x14ac:dyDescent="0.2">
      <c r="B34" s="338" t="s">
        <v>122</v>
      </c>
      <c r="C34" s="339"/>
      <c r="D34" s="141"/>
      <c r="E34" s="154"/>
      <c r="F34" s="154"/>
      <c r="G34" s="153"/>
      <c r="H34" s="155"/>
      <c r="I34" s="148" t="str">
        <f t="shared" si="3"/>
        <v/>
      </c>
    </row>
    <row r="35" spans="2:9" s="30" customFormat="1" x14ac:dyDescent="0.2">
      <c r="B35" s="243" t="s">
        <v>49</v>
      </c>
      <c r="C35" s="244"/>
      <c r="D35" s="235"/>
      <c r="E35" s="240"/>
      <c r="F35" s="240"/>
      <c r="G35" s="241"/>
      <c r="H35" s="242"/>
      <c r="I35" s="239"/>
    </row>
    <row r="36" spans="2:9" s="30" customFormat="1" ht="13.5" thickBot="1" x14ac:dyDescent="0.25">
      <c r="B36" s="338" t="s">
        <v>121</v>
      </c>
      <c r="C36" s="339"/>
      <c r="D36" s="33"/>
      <c r="E36" s="161"/>
      <c r="F36" s="161"/>
      <c r="G36" s="162"/>
      <c r="H36" s="156"/>
      <c r="I36" s="149" t="str">
        <f t="shared" si="3"/>
        <v/>
      </c>
    </row>
    <row r="37" spans="2:9" s="30" customFormat="1" ht="13.5" thickBot="1" x14ac:dyDescent="0.25">
      <c r="B37" s="336" t="s">
        <v>131</v>
      </c>
      <c r="C37" s="337"/>
      <c r="D37" s="28">
        <f t="shared" ref="D37:I37" si="4">SUM(D26:D36)</f>
        <v>0</v>
      </c>
      <c r="E37" s="150">
        <f t="shared" si="4"/>
        <v>0</v>
      </c>
      <c r="F37" s="150">
        <f t="shared" si="4"/>
        <v>0</v>
      </c>
      <c r="G37" s="29">
        <f t="shared" si="4"/>
        <v>0</v>
      </c>
      <c r="H37" s="151">
        <f t="shared" si="4"/>
        <v>0</v>
      </c>
      <c r="I37" s="152">
        <f t="shared" si="4"/>
        <v>0</v>
      </c>
    </row>
    <row r="38" spans="2:9" s="30" customFormat="1" ht="13.5" thickBot="1" x14ac:dyDescent="0.25">
      <c r="C38" s="99"/>
      <c r="D38" s="31"/>
      <c r="E38" s="31"/>
      <c r="F38" s="31"/>
      <c r="G38" s="31"/>
      <c r="H38" s="31"/>
      <c r="I38" s="31"/>
    </row>
    <row r="39" spans="2:9" s="30" customFormat="1" ht="13.5" thickBot="1" x14ac:dyDescent="0.25">
      <c r="B39" s="347" t="s">
        <v>132</v>
      </c>
      <c r="C39" s="341"/>
      <c r="D39" s="340" t="s">
        <v>126</v>
      </c>
      <c r="E39" s="341"/>
      <c r="F39" s="341"/>
      <c r="G39" s="341"/>
      <c r="H39" s="341"/>
      <c r="I39" s="342"/>
    </row>
    <row r="40" spans="2:9" s="32" customFormat="1" ht="26.25" customHeight="1" thickBot="1" x14ac:dyDescent="0.25">
      <c r="B40" s="343" t="s">
        <v>38</v>
      </c>
      <c r="C40" s="344"/>
      <c r="D40" s="85" t="s">
        <v>26</v>
      </c>
      <c r="E40" s="137" t="s">
        <v>39</v>
      </c>
      <c r="F40" s="137" t="s">
        <v>40</v>
      </c>
      <c r="G40" s="137" t="s">
        <v>41</v>
      </c>
      <c r="H40" s="138" t="s">
        <v>42</v>
      </c>
      <c r="I40" s="139" t="s">
        <v>29</v>
      </c>
    </row>
    <row r="41" spans="2:9" s="30" customFormat="1" x14ac:dyDescent="0.2">
      <c r="B41" s="345" t="s">
        <v>43</v>
      </c>
      <c r="C41" s="346"/>
      <c r="D41" s="163"/>
      <c r="E41" s="164"/>
      <c r="F41" s="164"/>
      <c r="G41" s="164"/>
      <c r="H41" s="168"/>
      <c r="I41" s="169" t="str">
        <f t="shared" ref="I41:I51" si="5">IF(G41="","",+G41-H41)</f>
        <v/>
      </c>
    </row>
    <row r="42" spans="2:9" s="30" customFormat="1" x14ac:dyDescent="0.2">
      <c r="B42" s="338" t="s">
        <v>44</v>
      </c>
      <c r="C42" s="339"/>
      <c r="D42" s="141"/>
      <c r="E42" s="154"/>
      <c r="F42" s="154"/>
      <c r="G42" s="166"/>
      <c r="H42" s="155"/>
      <c r="I42" s="148" t="str">
        <f t="shared" si="5"/>
        <v/>
      </c>
    </row>
    <row r="43" spans="2:9" s="30" customFormat="1" x14ac:dyDescent="0.2">
      <c r="B43" s="338" t="s">
        <v>123</v>
      </c>
      <c r="C43" s="339"/>
      <c r="D43" s="141"/>
      <c r="E43" s="154"/>
      <c r="F43" s="154"/>
      <c r="G43" s="166"/>
      <c r="H43" s="155"/>
      <c r="I43" s="148" t="str">
        <f t="shared" si="5"/>
        <v/>
      </c>
    </row>
    <row r="44" spans="2:9" s="30" customFormat="1" x14ac:dyDescent="0.2">
      <c r="B44" s="338" t="s">
        <v>45</v>
      </c>
      <c r="C44" s="339"/>
      <c r="D44" s="141"/>
      <c r="E44" s="154"/>
      <c r="F44" s="154"/>
      <c r="G44" s="166"/>
      <c r="H44" s="155"/>
      <c r="I44" s="148" t="str">
        <f t="shared" si="5"/>
        <v/>
      </c>
    </row>
    <row r="45" spans="2:9" s="30" customFormat="1" x14ac:dyDescent="0.2">
      <c r="B45" s="338" t="s">
        <v>124</v>
      </c>
      <c r="C45" s="339"/>
      <c r="D45" s="141"/>
      <c r="E45" s="154"/>
      <c r="F45" s="154"/>
      <c r="G45" s="166"/>
      <c r="H45" s="155"/>
      <c r="I45" s="148" t="str">
        <f t="shared" si="5"/>
        <v/>
      </c>
    </row>
    <row r="46" spans="2:9" s="30" customFormat="1" x14ac:dyDescent="0.2">
      <c r="B46" s="338" t="s">
        <v>46</v>
      </c>
      <c r="C46" s="339"/>
      <c r="D46" s="141"/>
      <c r="E46" s="154"/>
      <c r="F46" s="154"/>
      <c r="G46" s="166"/>
      <c r="H46" s="155"/>
      <c r="I46" s="148" t="str">
        <f t="shared" si="5"/>
        <v/>
      </c>
    </row>
    <row r="47" spans="2:9" s="30" customFormat="1" x14ac:dyDescent="0.2">
      <c r="B47" s="338" t="s">
        <v>47</v>
      </c>
      <c r="C47" s="339"/>
      <c r="D47" s="141"/>
      <c r="E47" s="154"/>
      <c r="F47" s="154"/>
      <c r="G47" s="166"/>
      <c r="H47" s="155"/>
      <c r="I47" s="148" t="str">
        <f t="shared" si="5"/>
        <v/>
      </c>
    </row>
    <row r="48" spans="2:9" s="30" customFormat="1" x14ac:dyDescent="0.2">
      <c r="B48" s="338" t="s">
        <v>48</v>
      </c>
      <c r="C48" s="339"/>
      <c r="D48" s="141"/>
      <c r="E48" s="154"/>
      <c r="F48" s="154"/>
      <c r="G48" s="166"/>
      <c r="H48" s="155"/>
      <c r="I48" s="148" t="str">
        <f t="shared" si="5"/>
        <v/>
      </c>
    </row>
    <row r="49" spans="2:9" s="30" customFormat="1" x14ac:dyDescent="0.2">
      <c r="B49" s="338" t="s">
        <v>122</v>
      </c>
      <c r="C49" s="339"/>
      <c r="D49" s="141"/>
      <c r="E49" s="154"/>
      <c r="F49" s="154"/>
      <c r="G49" s="166"/>
      <c r="H49" s="155"/>
      <c r="I49" s="148" t="str">
        <f t="shared" si="5"/>
        <v/>
      </c>
    </row>
    <row r="50" spans="2:9" s="30" customFormat="1" x14ac:dyDescent="0.2">
      <c r="B50" s="243" t="s">
        <v>49</v>
      </c>
      <c r="C50" s="244"/>
      <c r="D50" s="141"/>
      <c r="E50" s="154"/>
      <c r="F50" s="154"/>
      <c r="G50" s="166"/>
      <c r="H50" s="155"/>
      <c r="I50" s="148"/>
    </row>
    <row r="51" spans="2:9" s="30" customFormat="1" ht="13.5" thickBot="1" x14ac:dyDescent="0.25">
      <c r="B51" s="338" t="s">
        <v>121</v>
      </c>
      <c r="C51" s="339"/>
      <c r="D51" s="141"/>
      <c r="E51" s="165"/>
      <c r="F51" s="165"/>
      <c r="G51" s="167"/>
      <c r="H51" s="155"/>
      <c r="I51" s="148" t="str">
        <f t="shared" si="5"/>
        <v/>
      </c>
    </row>
    <row r="52" spans="2:9" s="30" customFormat="1" ht="13.5" thickBot="1" x14ac:dyDescent="0.25">
      <c r="B52" s="336" t="s">
        <v>133</v>
      </c>
      <c r="C52" s="337"/>
      <c r="D52" s="157">
        <f>SUM(D41:D51)</f>
        <v>0</v>
      </c>
      <c r="E52" s="158">
        <f t="shared" ref="E52" si="6">SUM(E41:E51)</f>
        <v>0</v>
      </c>
      <c r="F52" s="158">
        <f>SUM(F41:F51)</f>
        <v>0</v>
      </c>
      <c r="G52" s="158">
        <f t="shared" ref="G52:I52" si="7">SUM(G41:G51)</f>
        <v>0</v>
      </c>
      <c r="H52" s="159">
        <f t="shared" si="7"/>
        <v>0</v>
      </c>
      <c r="I52" s="160">
        <f t="shared" si="7"/>
        <v>0</v>
      </c>
    </row>
  </sheetData>
  <sheetProtection algorithmName="SHA-512" hashValue="t3u6eSAuwfbXKwf/9fodJqkQRNs85UmIJJDuo7wUkdp6A0xY2Gbanhal6nA5fifEcxDZ0oRqmiYayXgyQoNhdw==" saltValue="mPfL5Uw+pmxKPuZQVtrlMA==" spinCount="100000" sheet="1" objects="1" scenarios="1"/>
  <protectedRanges>
    <protectedRange algorithmName="SHA-512" hashValue="ikoTHHcSISwrJJg5uY/iyBTWms0Q8hfIgXlVpab2Ho8XoJv1S2n1uAZJDrKpMR4JcfbHQVu4B2Mk4vR8A5YUog==" saltValue="S6x/bEPO0gyk4SWrX113uw==" spinCount="100000" sqref="H26:H36 H41:H51 H11:H21" name="Range1"/>
    <protectedRange algorithmName="SHA-512" hashValue="nz9/+JazUuUgMagTWSVq4FJl0WKReFiNwHwW+GfisKI/82oapDcj6PtG4s9op2OH0r9l/8AkUz/Fqnf/E+vfMw==" saltValue="+pXntqegJdjWn6WZH1+++w==" spinCount="100000" sqref="E26:G36 E41:G51 E11:G21" name="Range2"/>
  </protectedRanges>
  <mergeCells count="44">
    <mergeCell ref="B18:C18"/>
    <mergeCell ref="B12:C12"/>
    <mergeCell ref="B8:C8"/>
    <mergeCell ref="B9:C9"/>
    <mergeCell ref="D9:I9"/>
    <mergeCell ref="B10:C10"/>
    <mergeCell ref="B11:C11"/>
    <mergeCell ref="B13:C13"/>
    <mergeCell ref="B14:C14"/>
    <mergeCell ref="B15:C15"/>
    <mergeCell ref="B16:C16"/>
    <mergeCell ref="B17:C17"/>
    <mergeCell ref="B27:C27"/>
    <mergeCell ref="B28:C28"/>
    <mergeCell ref="B29:C29"/>
    <mergeCell ref="B30:C30"/>
    <mergeCell ref="D24:I24"/>
    <mergeCell ref="B25:C25"/>
    <mergeCell ref="B19:C19"/>
    <mergeCell ref="B21:C21"/>
    <mergeCell ref="B22:C22"/>
    <mergeCell ref="B24:C24"/>
    <mergeCell ref="B26:C26"/>
    <mergeCell ref="B34:C34"/>
    <mergeCell ref="B36:C36"/>
    <mergeCell ref="B37:C37"/>
    <mergeCell ref="B39:C39"/>
    <mergeCell ref="B31:C31"/>
    <mergeCell ref="B6:I6"/>
    <mergeCell ref="B52:C52"/>
    <mergeCell ref="B45:C45"/>
    <mergeCell ref="B46:C46"/>
    <mergeCell ref="B47:C47"/>
    <mergeCell ref="B48:C48"/>
    <mergeCell ref="B49:C49"/>
    <mergeCell ref="B51:C51"/>
    <mergeCell ref="D39:I39"/>
    <mergeCell ref="B40:C40"/>
    <mergeCell ref="B41:C41"/>
    <mergeCell ref="B42:C42"/>
    <mergeCell ref="B43:C43"/>
    <mergeCell ref="B44:C44"/>
    <mergeCell ref="B32:C32"/>
    <mergeCell ref="B33:C3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52"/>
  <sheetViews>
    <sheetView showGridLines="0" zoomScaleNormal="100" workbookViewId="0"/>
  </sheetViews>
  <sheetFormatPr defaultColWidth="9.140625" defaultRowHeight="12.75" x14ac:dyDescent="0.2"/>
  <cols>
    <col min="1" max="1" width="1.7109375" style="54" customWidth="1"/>
    <col min="2" max="2" width="4.7109375" style="54" customWidth="1"/>
    <col min="3" max="3" width="65.7109375" style="54" customWidth="1"/>
    <col min="4" max="4" width="14.85546875" style="54" customWidth="1"/>
    <col min="5" max="6" width="14.7109375" style="54" customWidth="1"/>
    <col min="7" max="7" width="14.85546875" style="54" customWidth="1"/>
    <col min="8" max="9" width="14.7109375" style="54" customWidth="1"/>
    <col min="10" max="16384" width="9.140625" style="54"/>
  </cols>
  <sheetData>
    <row r="2" spans="2:12" x14ac:dyDescent="0.2">
      <c r="B2" s="136" t="s">
        <v>127</v>
      </c>
    </row>
    <row r="3" spans="2:12" x14ac:dyDescent="0.2">
      <c r="B3" s="38" t="s">
        <v>128</v>
      </c>
    </row>
    <row r="4" spans="2:12" x14ac:dyDescent="0.2">
      <c r="B4" s="38" t="s">
        <v>37</v>
      </c>
    </row>
    <row r="5" spans="2:12" ht="6" customHeight="1" thickBot="1" x14ac:dyDescent="0.25">
      <c r="B5" s="38"/>
    </row>
    <row r="6" spans="2:12" ht="13.5" thickBot="1" x14ac:dyDescent="0.25">
      <c r="B6" s="333" t="s">
        <v>164</v>
      </c>
      <c r="C6" s="334"/>
      <c r="D6" s="334"/>
      <c r="E6" s="334"/>
      <c r="F6" s="334"/>
      <c r="G6" s="334"/>
      <c r="H6" s="334"/>
      <c r="I6" s="335"/>
    </row>
    <row r="7" spans="2:12" ht="13.5" thickBot="1" x14ac:dyDescent="0.25"/>
    <row r="8" spans="2:12" s="32" customFormat="1" ht="15" customHeight="1" thickBot="1" x14ac:dyDescent="0.3">
      <c r="B8" s="348" t="s">
        <v>127</v>
      </c>
      <c r="C8" s="349"/>
      <c r="D8" s="44"/>
      <c r="E8" s="44"/>
      <c r="F8" s="44"/>
      <c r="G8" s="44"/>
      <c r="H8" s="44"/>
      <c r="I8" s="44"/>
    </row>
    <row r="9" spans="2:12" s="25" customFormat="1" ht="13.5" thickBot="1" x14ac:dyDescent="0.3">
      <c r="B9" s="347" t="s">
        <v>134</v>
      </c>
      <c r="C9" s="341"/>
      <c r="D9" s="340" t="s">
        <v>126</v>
      </c>
      <c r="E9" s="341"/>
      <c r="F9" s="341"/>
      <c r="G9" s="341"/>
      <c r="H9" s="341"/>
      <c r="I9" s="342"/>
    </row>
    <row r="10" spans="2:12" s="26" customFormat="1" ht="26.25" customHeight="1" thickBot="1" x14ac:dyDescent="0.3">
      <c r="B10" s="343" t="s">
        <v>38</v>
      </c>
      <c r="C10" s="344"/>
      <c r="D10" s="85" t="s">
        <v>26</v>
      </c>
      <c r="E10" s="137" t="s">
        <v>39</v>
      </c>
      <c r="F10" s="137" t="s">
        <v>40</v>
      </c>
      <c r="G10" s="137" t="s">
        <v>41</v>
      </c>
      <c r="H10" s="138" t="s">
        <v>42</v>
      </c>
      <c r="I10" s="139" t="s">
        <v>29</v>
      </c>
    </row>
    <row r="11" spans="2:12" s="30" customFormat="1" x14ac:dyDescent="0.2">
      <c r="B11" s="345" t="s">
        <v>43</v>
      </c>
      <c r="C11" s="346"/>
      <c r="D11" s="163"/>
      <c r="E11" s="170"/>
      <c r="F11" s="170"/>
      <c r="G11" s="170"/>
      <c r="H11" s="171"/>
      <c r="I11" s="169" t="str">
        <f>IF(G11="","",+G11-H11)</f>
        <v/>
      </c>
    </row>
    <row r="12" spans="2:12" s="30" customFormat="1" x14ac:dyDescent="0.2">
      <c r="B12" s="338" t="s">
        <v>44</v>
      </c>
      <c r="C12" s="339"/>
      <c r="D12" s="141"/>
      <c r="E12" s="142"/>
      <c r="F12" s="142"/>
      <c r="G12" s="144"/>
      <c r="H12" s="146"/>
      <c r="I12" s="148" t="str">
        <f t="shared" ref="I12:I21" si="0">IF(G12="","",+G12-H12)</f>
        <v/>
      </c>
    </row>
    <row r="13" spans="2:12" s="30" customFormat="1" x14ac:dyDescent="0.2">
      <c r="B13" s="338" t="s">
        <v>123</v>
      </c>
      <c r="C13" s="339"/>
      <c r="D13" s="141"/>
      <c r="E13" s="142"/>
      <c r="F13" s="142"/>
      <c r="G13" s="144"/>
      <c r="H13" s="146"/>
      <c r="I13" s="148" t="str">
        <f t="shared" si="0"/>
        <v/>
      </c>
      <c r="L13" s="27"/>
    </row>
    <row r="14" spans="2:12" s="30" customFormat="1" x14ac:dyDescent="0.2">
      <c r="B14" s="338" t="s">
        <v>45</v>
      </c>
      <c r="C14" s="339"/>
      <c r="D14" s="141"/>
      <c r="E14" s="142"/>
      <c r="F14" s="142"/>
      <c r="G14" s="144"/>
      <c r="H14" s="146"/>
      <c r="I14" s="148" t="str">
        <f t="shared" si="0"/>
        <v/>
      </c>
    </row>
    <row r="15" spans="2:12" s="30" customFormat="1" x14ac:dyDescent="0.2">
      <c r="B15" s="338" t="s">
        <v>124</v>
      </c>
      <c r="C15" s="339"/>
      <c r="D15" s="141"/>
      <c r="E15" s="142"/>
      <c r="F15" s="142"/>
      <c r="G15" s="144"/>
      <c r="H15" s="146"/>
      <c r="I15" s="148" t="str">
        <f t="shared" si="0"/>
        <v/>
      </c>
    </row>
    <row r="16" spans="2:12" s="30" customFormat="1" x14ac:dyDescent="0.2">
      <c r="B16" s="338" t="s">
        <v>46</v>
      </c>
      <c r="C16" s="339"/>
      <c r="D16" s="141"/>
      <c r="E16" s="142"/>
      <c r="F16" s="142"/>
      <c r="G16" s="144"/>
      <c r="H16" s="146"/>
      <c r="I16" s="148" t="str">
        <f t="shared" si="0"/>
        <v/>
      </c>
    </row>
    <row r="17" spans="2:9" s="30" customFormat="1" x14ac:dyDescent="0.2">
      <c r="B17" s="338" t="s">
        <v>47</v>
      </c>
      <c r="C17" s="339"/>
      <c r="D17" s="141"/>
      <c r="E17" s="142"/>
      <c r="F17" s="142"/>
      <c r="G17" s="144"/>
      <c r="H17" s="146"/>
      <c r="I17" s="148" t="str">
        <f t="shared" si="0"/>
        <v/>
      </c>
    </row>
    <row r="18" spans="2:9" s="30" customFormat="1" x14ac:dyDescent="0.2">
      <c r="B18" s="338" t="s">
        <v>48</v>
      </c>
      <c r="C18" s="339"/>
      <c r="D18" s="141"/>
      <c r="E18" s="142"/>
      <c r="F18" s="142"/>
      <c r="G18" s="144"/>
      <c r="H18" s="146"/>
      <c r="I18" s="148" t="str">
        <f t="shared" si="0"/>
        <v/>
      </c>
    </row>
    <row r="19" spans="2:9" s="30" customFormat="1" x14ac:dyDescent="0.2">
      <c r="B19" s="338" t="s">
        <v>122</v>
      </c>
      <c r="C19" s="339"/>
      <c r="D19" s="141"/>
      <c r="E19" s="142"/>
      <c r="F19" s="142"/>
      <c r="G19" s="144"/>
      <c r="H19" s="146"/>
      <c r="I19" s="148" t="str">
        <f t="shared" si="0"/>
        <v/>
      </c>
    </row>
    <row r="20" spans="2:9" s="30" customFormat="1" x14ac:dyDescent="0.2">
      <c r="B20" s="243" t="s">
        <v>49</v>
      </c>
      <c r="C20" s="244"/>
      <c r="D20" s="235"/>
      <c r="E20" s="236"/>
      <c r="F20" s="236"/>
      <c r="G20" s="237"/>
      <c r="H20" s="238"/>
      <c r="I20" s="239"/>
    </row>
    <row r="21" spans="2:9" s="30" customFormat="1" ht="13.5" thickBot="1" x14ac:dyDescent="0.25">
      <c r="B21" s="338" t="s">
        <v>121</v>
      </c>
      <c r="C21" s="339"/>
      <c r="D21" s="33"/>
      <c r="E21" s="143"/>
      <c r="F21" s="143"/>
      <c r="G21" s="145"/>
      <c r="H21" s="147"/>
      <c r="I21" s="149" t="str">
        <f t="shared" si="0"/>
        <v/>
      </c>
    </row>
    <row r="22" spans="2:9" s="30" customFormat="1" ht="13.5" thickBot="1" x14ac:dyDescent="0.25">
      <c r="B22" s="336" t="s">
        <v>135</v>
      </c>
      <c r="C22" s="337"/>
      <c r="D22" s="28">
        <f t="shared" ref="D22:I22" si="1">SUM(D11:D21)</f>
        <v>0</v>
      </c>
      <c r="E22" s="150">
        <f t="shared" si="1"/>
        <v>0</v>
      </c>
      <c r="F22" s="150">
        <f t="shared" si="1"/>
        <v>0</v>
      </c>
      <c r="G22" s="150">
        <f t="shared" si="1"/>
        <v>0</v>
      </c>
      <c r="H22" s="151">
        <f t="shared" si="1"/>
        <v>0</v>
      </c>
      <c r="I22" s="152">
        <f t="shared" si="1"/>
        <v>0</v>
      </c>
    </row>
    <row r="23" spans="2:9" s="30" customFormat="1" ht="13.5" thickBot="1" x14ac:dyDescent="0.25">
      <c r="C23" s="99"/>
      <c r="D23" s="31"/>
      <c r="E23" s="31"/>
      <c r="F23" s="31"/>
      <c r="G23" s="31"/>
      <c r="H23" s="31"/>
      <c r="I23" s="31"/>
    </row>
    <row r="24" spans="2:9" s="30" customFormat="1" ht="13.5" thickBot="1" x14ac:dyDescent="0.25">
      <c r="B24" s="347" t="s">
        <v>136</v>
      </c>
      <c r="C24" s="341"/>
      <c r="D24" s="340" t="s">
        <v>126</v>
      </c>
      <c r="E24" s="341"/>
      <c r="F24" s="341"/>
      <c r="G24" s="341"/>
      <c r="H24" s="341"/>
      <c r="I24" s="342"/>
    </row>
    <row r="25" spans="2:9" s="32" customFormat="1" ht="26.25" customHeight="1" thickBot="1" x14ac:dyDescent="0.25">
      <c r="B25" s="343" t="s">
        <v>38</v>
      </c>
      <c r="C25" s="344"/>
      <c r="D25" s="85" t="s">
        <v>26</v>
      </c>
      <c r="E25" s="137" t="s">
        <v>39</v>
      </c>
      <c r="F25" s="137" t="s">
        <v>40</v>
      </c>
      <c r="G25" s="137" t="s">
        <v>41</v>
      </c>
      <c r="H25" s="138" t="s">
        <v>42</v>
      </c>
      <c r="I25" s="139" t="s">
        <v>29</v>
      </c>
    </row>
    <row r="26" spans="2:9" s="30" customFormat="1" x14ac:dyDescent="0.2">
      <c r="B26" s="345" t="s">
        <v>43</v>
      </c>
      <c r="C26" s="346"/>
      <c r="D26" s="163"/>
      <c r="E26" s="164"/>
      <c r="F26" s="164"/>
      <c r="G26" s="87"/>
      <c r="H26" s="168"/>
      <c r="I26" s="169" t="str">
        <f t="shared" ref="I26:I36" si="2">IF(G26="","",+G26-H26)</f>
        <v/>
      </c>
    </row>
    <row r="27" spans="2:9" s="30" customFormat="1" x14ac:dyDescent="0.2">
      <c r="B27" s="338" t="s">
        <v>44</v>
      </c>
      <c r="C27" s="339"/>
      <c r="D27" s="141"/>
      <c r="E27" s="154"/>
      <c r="F27" s="154"/>
      <c r="G27" s="153"/>
      <c r="H27" s="155"/>
      <c r="I27" s="148" t="str">
        <f t="shared" si="2"/>
        <v/>
      </c>
    </row>
    <row r="28" spans="2:9" s="30" customFormat="1" x14ac:dyDescent="0.2">
      <c r="B28" s="338" t="s">
        <v>123</v>
      </c>
      <c r="C28" s="339"/>
      <c r="D28" s="141"/>
      <c r="E28" s="154"/>
      <c r="F28" s="154"/>
      <c r="G28" s="153"/>
      <c r="H28" s="155"/>
      <c r="I28" s="148" t="str">
        <f t="shared" si="2"/>
        <v/>
      </c>
    </row>
    <row r="29" spans="2:9" s="30" customFormat="1" x14ac:dyDescent="0.2">
      <c r="B29" s="338" t="s">
        <v>45</v>
      </c>
      <c r="C29" s="339"/>
      <c r="D29" s="141"/>
      <c r="E29" s="154"/>
      <c r="F29" s="154"/>
      <c r="G29" s="153"/>
      <c r="H29" s="155"/>
      <c r="I29" s="148" t="str">
        <f t="shared" si="2"/>
        <v/>
      </c>
    </row>
    <row r="30" spans="2:9" s="30" customFormat="1" x14ac:dyDescent="0.2">
      <c r="B30" s="338" t="s">
        <v>124</v>
      </c>
      <c r="C30" s="339"/>
      <c r="D30" s="141"/>
      <c r="E30" s="154"/>
      <c r="F30" s="154"/>
      <c r="G30" s="153"/>
      <c r="H30" s="155"/>
      <c r="I30" s="148" t="str">
        <f t="shared" si="2"/>
        <v/>
      </c>
    </row>
    <row r="31" spans="2:9" s="30" customFormat="1" x14ac:dyDescent="0.2">
      <c r="B31" s="338" t="s">
        <v>46</v>
      </c>
      <c r="C31" s="339"/>
      <c r="D31" s="141"/>
      <c r="E31" s="154"/>
      <c r="F31" s="154"/>
      <c r="G31" s="153"/>
      <c r="H31" s="155"/>
      <c r="I31" s="148" t="str">
        <f t="shared" si="2"/>
        <v/>
      </c>
    </row>
    <row r="32" spans="2:9" s="30" customFormat="1" x14ac:dyDescent="0.2">
      <c r="B32" s="338" t="s">
        <v>47</v>
      </c>
      <c r="C32" s="339"/>
      <c r="D32" s="141"/>
      <c r="E32" s="154"/>
      <c r="F32" s="154"/>
      <c r="G32" s="153"/>
      <c r="H32" s="155"/>
      <c r="I32" s="148" t="str">
        <f t="shared" si="2"/>
        <v/>
      </c>
    </row>
    <row r="33" spans="2:9" s="30" customFormat="1" x14ac:dyDescent="0.2">
      <c r="B33" s="338" t="s">
        <v>48</v>
      </c>
      <c r="C33" s="339"/>
      <c r="D33" s="141"/>
      <c r="E33" s="154"/>
      <c r="F33" s="154"/>
      <c r="G33" s="153"/>
      <c r="H33" s="155"/>
      <c r="I33" s="148" t="str">
        <f t="shared" si="2"/>
        <v/>
      </c>
    </row>
    <row r="34" spans="2:9" s="30" customFormat="1" x14ac:dyDescent="0.2">
      <c r="B34" s="338" t="s">
        <v>122</v>
      </c>
      <c r="C34" s="339"/>
      <c r="D34" s="141"/>
      <c r="E34" s="154"/>
      <c r="F34" s="154"/>
      <c r="G34" s="153"/>
      <c r="H34" s="155"/>
      <c r="I34" s="148" t="str">
        <f t="shared" si="2"/>
        <v/>
      </c>
    </row>
    <row r="35" spans="2:9" s="30" customFormat="1" x14ac:dyDescent="0.2">
      <c r="B35" s="243" t="s">
        <v>49</v>
      </c>
      <c r="C35" s="244"/>
      <c r="D35" s="235"/>
      <c r="E35" s="240" t="s">
        <v>121</v>
      </c>
      <c r="F35" s="240"/>
      <c r="G35" s="241"/>
      <c r="H35" s="242"/>
      <c r="I35" s="239"/>
    </row>
    <row r="36" spans="2:9" s="30" customFormat="1" ht="13.5" thickBot="1" x14ac:dyDescent="0.25">
      <c r="B36" s="338" t="s">
        <v>121</v>
      </c>
      <c r="C36" s="339"/>
      <c r="D36" s="33"/>
      <c r="E36" s="161"/>
      <c r="F36" s="161"/>
      <c r="G36" s="162"/>
      <c r="H36" s="156"/>
      <c r="I36" s="149" t="str">
        <f t="shared" si="2"/>
        <v/>
      </c>
    </row>
    <row r="37" spans="2:9" s="30" customFormat="1" ht="13.5" thickBot="1" x14ac:dyDescent="0.25">
      <c r="B37" s="336" t="s">
        <v>137</v>
      </c>
      <c r="C37" s="337"/>
      <c r="D37" s="28">
        <f t="shared" ref="D37:I37" si="3">SUM(D26:D36)</f>
        <v>0</v>
      </c>
      <c r="E37" s="150">
        <f t="shared" si="3"/>
        <v>0</v>
      </c>
      <c r="F37" s="150">
        <f t="shared" si="3"/>
        <v>0</v>
      </c>
      <c r="G37" s="29">
        <f t="shared" si="3"/>
        <v>0</v>
      </c>
      <c r="H37" s="151">
        <f t="shared" si="3"/>
        <v>0</v>
      </c>
      <c r="I37" s="152">
        <f t="shared" si="3"/>
        <v>0</v>
      </c>
    </row>
    <row r="38" spans="2:9" s="30" customFormat="1" ht="13.5" thickBot="1" x14ac:dyDescent="0.25">
      <c r="C38" s="99"/>
      <c r="D38" s="31"/>
      <c r="E38" s="31"/>
      <c r="F38" s="31"/>
      <c r="G38" s="31"/>
      <c r="H38" s="31"/>
      <c r="I38" s="31"/>
    </row>
    <row r="39" spans="2:9" s="30" customFormat="1" ht="13.5" thickBot="1" x14ac:dyDescent="0.25">
      <c r="B39" s="347" t="s">
        <v>138</v>
      </c>
      <c r="C39" s="341"/>
      <c r="D39" s="340" t="s">
        <v>126</v>
      </c>
      <c r="E39" s="341"/>
      <c r="F39" s="341"/>
      <c r="G39" s="341"/>
      <c r="H39" s="341"/>
      <c r="I39" s="342"/>
    </row>
    <row r="40" spans="2:9" s="32" customFormat="1" ht="26.25" customHeight="1" thickBot="1" x14ac:dyDescent="0.25">
      <c r="B40" s="343" t="s">
        <v>38</v>
      </c>
      <c r="C40" s="344"/>
      <c r="D40" s="85" t="s">
        <v>26</v>
      </c>
      <c r="E40" s="137" t="s">
        <v>39</v>
      </c>
      <c r="F40" s="137" t="s">
        <v>40</v>
      </c>
      <c r="G40" s="137" t="s">
        <v>41</v>
      </c>
      <c r="H40" s="138" t="s">
        <v>42</v>
      </c>
      <c r="I40" s="139" t="s">
        <v>29</v>
      </c>
    </row>
    <row r="41" spans="2:9" s="30" customFormat="1" x14ac:dyDescent="0.2">
      <c r="B41" s="345" t="s">
        <v>43</v>
      </c>
      <c r="C41" s="346"/>
      <c r="D41" s="163"/>
      <c r="E41" s="164"/>
      <c r="F41" s="164"/>
      <c r="G41" s="164"/>
      <c r="H41" s="168"/>
      <c r="I41" s="169" t="str">
        <f t="shared" ref="I41:I51" si="4">IF(G41="","",+G41-H41)</f>
        <v/>
      </c>
    </row>
    <row r="42" spans="2:9" s="30" customFormat="1" x14ac:dyDescent="0.2">
      <c r="B42" s="338" t="s">
        <v>44</v>
      </c>
      <c r="C42" s="339"/>
      <c r="D42" s="141"/>
      <c r="E42" s="154"/>
      <c r="F42" s="154"/>
      <c r="G42" s="166"/>
      <c r="H42" s="155"/>
      <c r="I42" s="148" t="str">
        <f t="shared" si="4"/>
        <v/>
      </c>
    </row>
    <row r="43" spans="2:9" s="30" customFormat="1" x14ac:dyDescent="0.2">
      <c r="B43" s="338" t="s">
        <v>123</v>
      </c>
      <c r="C43" s="339"/>
      <c r="D43" s="141"/>
      <c r="E43" s="154"/>
      <c r="F43" s="154"/>
      <c r="G43" s="166"/>
      <c r="H43" s="155"/>
      <c r="I43" s="148" t="str">
        <f t="shared" si="4"/>
        <v/>
      </c>
    </row>
    <row r="44" spans="2:9" s="30" customFormat="1" x14ac:dyDescent="0.2">
      <c r="B44" s="338" t="s">
        <v>45</v>
      </c>
      <c r="C44" s="339"/>
      <c r="D44" s="141"/>
      <c r="E44" s="154"/>
      <c r="F44" s="154"/>
      <c r="G44" s="166"/>
      <c r="H44" s="155"/>
      <c r="I44" s="148" t="str">
        <f t="shared" si="4"/>
        <v/>
      </c>
    </row>
    <row r="45" spans="2:9" s="30" customFormat="1" x14ac:dyDescent="0.2">
      <c r="B45" s="338" t="s">
        <v>124</v>
      </c>
      <c r="C45" s="339"/>
      <c r="D45" s="141"/>
      <c r="E45" s="154"/>
      <c r="F45" s="154"/>
      <c r="G45" s="166"/>
      <c r="H45" s="155"/>
      <c r="I45" s="148" t="str">
        <f t="shared" si="4"/>
        <v/>
      </c>
    </row>
    <row r="46" spans="2:9" s="30" customFormat="1" x14ac:dyDescent="0.2">
      <c r="B46" s="338" t="s">
        <v>46</v>
      </c>
      <c r="C46" s="339"/>
      <c r="D46" s="141"/>
      <c r="E46" s="154"/>
      <c r="F46" s="154"/>
      <c r="G46" s="166"/>
      <c r="H46" s="155"/>
      <c r="I46" s="148" t="str">
        <f t="shared" si="4"/>
        <v/>
      </c>
    </row>
    <row r="47" spans="2:9" s="30" customFormat="1" x14ac:dyDescent="0.2">
      <c r="B47" s="338" t="s">
        <v>47</v>
      </c>
      <c r="C47" s="339"/>
      <c r="D47" s="141"/>
      <c r="E47" s="154"/>
      <c r="F47" s="154"/>
      <c r="G47" s="166"/>
      <c r="H47" s="155"/>
      <c r="I47" s="148" t="str">
        <f t="shared" si="4"/>
        <v/>
      </c>
    </row>
    <row r="48" spans="2:9" s="30" customFormat="1" x14ac:dyDescent="0.2">
      <c r="B48" s="338" t="s">
        <v>48</v>
      </c>
      <c r="C48" s="339"/>
      <c r="D48" s="141"/>
      <c r="E48" s="154"/>
      <c r="F48" s="154"/>
      <c r="G48" s="166"/>
      <c r="H48" s="155"/>
      <c r="I48" s="148" t="str">
        <f t="shared" si="4"/>
        <v/>
      </c>
    </row>
    <row r="49" spans="2:9" s="30" customFormat="1" x14ac:dyDescent="0.2">
      <c r="B49" s="338" t="s">
        <v>122</v>
      </c>
      <c r="C49" s="339"/>
      <c r="D49" s="141"/>
      <c r="E49" s="154"/>
      <c r="F49" s="154"/>
      <c r="G49" s="166"/>
      <c r="H49" s="155"/>
      <c r="I49" s="148" t="str">
        <f t="shared" si="4"/>
        <v/>
      </c>
    </row>
    <row r="50" spans="2:9" s="30" customFormat="1" x14ac:dyDescent="0.2">
      <c r="B50" s="243" t="s">
        <v>49</v>
      </c>
      <c r="C50" s="244"/>
      <c r="D50" s="141"/>
      <c r="E50" s="154"/>
      <c r="F50" s="154"/>
      <c r="G50" s="166"/>
      <c r="H50" s="155"/>
      <c r="I50" s="148"/>
    </row>
    <row r="51" spans="2:9" s="30" customFormat="1" ht="13.5" thickBot="1" x14ac:dyDescent="0.25">
      <c r="B51" s="338" t="s">
        <v>121</v>
      </c>
      <c r="C51" s="339"/>
      <c r="D51" s="141"/>
      <c r="E51" s="165"/>
      <c r="F51" s="165"/>
      <c r="G51" s="167"/>
      <c r="H51" s="155"/>
      <c r="I51" s="148" t="str">
        <f t="shared" si="4"/>
        <v/>
      </c>
    </row>
    <row r="52" spans="2:9" s="30" customFormat="1" ht="13.5" thickBot="1" x14ac:dyDescent="0.25">
      <c r="B52" s="336" t="s">
        <v>139</v>
      </c>
      <c r="C52" s="337"/>
      <c r="D52" s="157">
        <f>SUM(D41:D51)</f>
        <v>0</v>
      </c>
      <c r="E52" s="158">
        <f t="shared" ref="E52" si="5">SUM(E41:E51)</f>
        <v>0</v>
      </c>
      <c r="F52" s="158">
        <f>SUM(F41:F51)</f>
        <v>0</v>
      </c>
      <c r="G52" s="158">
        <f t="shared" ref="G52:I52" si="6">SUM(G41:G51)</f>
        <v>0</v>
      </c>
      <c r="H52" s="159">
        <f t="shared" si="6"/>
        <v>0</v>
      </c>
      <c r="I52" s="160">
        <f t="shared" si="6"/>
        <v>0</v>
      </c>
    </row>
  </sheetData>
  <sheetProtection algorithmName="SHA-512" hashValue="bM6K/g9AM0jPBfD6J5/ZOAmmMpkh3QUxHn1scr3SI1qGrCglmyY9z0/fWu9D/MAzsrQyC4YGBp0G7rN7Q1/gsg==" saltValue="+Hy0A0tGBtXCIDGrmBy3YQ==" spinCount="100000" sheet="1" objects="1" scenarios="1"/>
  <protectedRanges>
    <protectedRange algorithmName="SHA-512" hashValue="ikoTHHcSISwrJJg5uY/iyBTWms0Q8hfIgXlVpab2Ho8XoJv1S2n1uAZJDrKpMR4JcfbHQVu4B2Mk4vR8A5YUog==" saltValue="S6x/bEPO0gyk4SWrX113uw==" spinCount="100000" sqref="H11:H21 H26:H36 H41:H51" name="Range1"/>
    <protectedRange algorithmName="SHA-512" hashValue="Q0c6W85y05+hmXOxVAScvgyIObDj0eXpbFDGw6N74Cj4SoGF1Bz7K7dkDKm/u5bYxHVyKW53u9Y5XtMZC9Ws/A==" saltValue="Cm/inWKvpCk6HanLfqDGow==" spinCount="100000" sqref="E11:G21 E26:G36 E41:G51" name="Range2"/>
  </protectedRanges>
  <mergeCells count="44">
    <mergeCell ref="B18:C18"/>
    <mergeCell ref="B12:C12"/>
    <mergeCell ref="B8:C8"/>
    <mergeCell ref="B9:C9"/>
    <mergeCell ref="D9:I9"/>
    <mergeCell ref="B10:C10"/>
    <mergeCell ref="B11:C11"/>
    <mergeCell ref="B13:C13"/>
    <mergeCell ref="B14:C14"/>
    <mergeCell ref="B15:C15"/>
    <mergeCell ref="B16:C16"/>
    <mergeCell ref="B17:C17"/>
    <mergeCell ref="B27:C27"/>
    <mergeCell ref="B28:C28"/>
    <mergeCell ref="B29:C29"/>
    <mergeCell ref="B30:C30"/>
    <mergeCell ref="D24:I24"/>
    <mergeCell ref="B25:C25"/>
    <mergeCell ref="B19:C19"/>
    <mergeCell ref="B21:C21"/>
    <mergeCell ref="B22:C22"/>
    <mergeCell ref="B24:C24"/>
    <mergeCell ref="B26:C26"/>
    <mergeCell ref="B34:C34"/>
    <mergeCell ref="B36:C36"/>
    <mergeCell ref="B37:C37"/>
    <mergeCell ref="B39:C39"/>
    <mergeCell ref="B31:C31"/>
    <mergeCell ref="B6:I6"/>
    <mergeCell ref="B52:C52"/>
    <mergeCell ref="B45:C45"/>
    <mergeCell ref="B46:C46"/>
    <mergeCell ref="B47:C47"/>
    <mergeCell ref="B48:C48"/>
    <mergeCell ref="B49:C49"/>
    <mergeCell ref="B51:C51"/>
    <mergeCell ref="D39:I39"/>
    <mergeCell ref="B40:C40"/>
    <mergeCell ref="B41:C41"/>
    <mergeCell ref="B42:C42"/>
    <mergeCell ref="B43:C43"/>
    <mergeCell ref="B44:C44"/>
    <mergeCell ref="B32:C32"/>
    <mergeCell ref="B33:C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52"/>
  <sheetViews>
    <sheetView showGridLines="0" zoomScaleNormal="100" workbookViewId="0"/>
  </sheetViews>
  <sheetFormatPr defaultColWidth="9.140625" defaultRowHeight="12.75" x14ac:dyDescent="0.2"/>
  <cols>
    <col min="1" max="1" width="1.7109375" style="54" customWidth="1"/>
    <col min="2" max="2" width="4.7109375" style="54" customWidth="1"/>
    <col min="3" max="3" width="65.7109375" style="54" customWidth="1"/>
    <col min="4" max="4" width="14.85546875" style="54" customWidth="1"/>
    <col min="5" max="6" width="14.7109375" style="54" customWidth="1"/>
    <col min="7" max="7" width="14.85546875" style="54" customWidth="1"/>
    <col min="8" max="9" width="14.7109375" style="54" customWidth="1"/>
    <col min="10" max="16384" width="9.140625" style="54"/>
  </cols>
  <sheetData>
    <row r="2" spans="2:12" x14ac:dyDescent="0.2">
      <c r="B2" s="136" t="s">
        <v>127</v>
      </c>
    </row>
    <row r="3" spans="2:12" x14ac:dyDescent="0.2">
      <c r="B3" s="38" t="s">
        <v>128</v>
      </c>
    </row>
    <row r="4" spans="2:12" x14ac:dyDescent="0.2">
      <c r="B4" s="38" t="s">
        <v>37</v>
      </c>
    </row>
    <row r="5" spans="2:12" ht="6" customHeight="1" thickBot="1" x14ac:dyDescent="0.25">
      <c r="B5" s="38"/>
    </row>
    <row r="6" spans="2:12" ht="13.5" thickBot="1" x14ac:dyDescent="0.25">
      <c r="B6" s="333" t="s">
        <v>164</v>
      </c>
      <c r="C6" s="334"/>
      <c r="D6" s="334"/>
      <c r="E6" s="334"/>
      <c r="F6" s="334"/>
      <c r="G6" s="334"/>
      <c r="H6" s="334"/>
      <c r="I6" s="335"/>
    </row>
    <row r="7" spans="2:12" ht="13.5" thickBot="1" x14ac:dyDescent="0.25"/>
    <row r="8" spans="2:12" s="32" customFormat="1" ht="15" customHeight="1" thickBot="1" x14ac:dyDescent="0.3">
      <c r="B8" s="348" t="s">
        <v>127</v>
      </c>
      <c r="C8" s="349"/>
      <c r="D8" s="44"/>
      <c r="E8" s="44"/>
      <c r="F8" s="44"/>
      <c r="G8" s="44"/>
      <c r="H8" s="44"/>
      <c r="I8" s="44"/>
    </row>
    <row r="9" spans="2:12" s="25" customFormat="1" ht="13.5" thickBot="1" x14ac:dyDescent="0.3">
      <c r="B9" s="347" t="s">
        <v>140</v>
      </c>
      <c r="C9" s="341"/>
      <c r="D9" s="340" t="s">
        <v>126</v>
      </c>
      <c r="E9" s="341"/>
      <c r="F9" s="341"/>
      <c r="G9" s="341"/>
      <c r="H9" s="341"/>
      <c r="I9" s="342"/>
    </row>
    <row r="10" spans="2:12" s="26" customFormat="1" ht="26.25" customHeight="1" thickBot="1" x14ac:dyDescent="0.3">
      <c r="B10" s="343" t="s">
        <v>38</v>
      </c>
      <c r="C10" s="344"/>
      <c r="D10" s="85" t="s">
        <v>26</v>
      </c>
      <c r="E10" s="137" t="s">
        <v>39</v>
      </c>
      <c r="F10" s="137" t="s">
        <v>40</v>
      </c>
      <c r="G10" s="137" t="s">
        <v>41</v>
      </c>
      <c r="H10" s="138" t="s">
        <v>42</v>
      </c>
      <c r="I10" s="139" t="s">
        <v>29</v>
      </c>
    </row>
    <row r="11" spans="2:12" s="30" customFormat="1" x14ac:dyDescent="0.2">
      <c r="B11" s="345" t="s">
        <v>43</v>
      </c>
      <c r="C11" s="346"/>
      <c r="D11" s="163"/>
      <c r="E11" s="170"/>
      <c r="F11" s="170"/>
      <c r="G11" s="170"/>
      <c r="H11" s="171"/>
      <c r="I11" s="169" t="str">
        <f>IF(G11="","",+G11-H11)</f>
        <v/>
      </c>
    </row>
    <row r="12" spans="2:12" s="30" customFormat="1" x14ac:dyDescent="0.2">
      <c r="B12" s="338" t="s">
        <v>44</v>
      </c>
      <c r="C12" s="339"/>
      <c r="D12" s="141"/>
      <c r="E12" s="142"/>
      <c r="F12" s="142"/>
      <c r="G12" s="144"/>
      <c r="H12" s="146"/>
      <c r="I12" s="148" t="str">
        <f t="shared" ref="I12:I21" si="0">IF(G12="","",+G12-H12)</f>
        <v/>
      </c>
    </row>
    <row r="13" spans="2:12" s="30" customFormat="1" x14ac:dyDescent="0.2">
      <c r="B13" s="338" t="s">
        <v>123</v>
      </c>
      <c r="C13" s="339"/>
      <c r="D13" s="141"/>
      <c r="E13" s="142"/>
      <c r="F13" s="142"/>
      <c r="G13" s="144"/>
      <c r="H13" s="146"/>
      <c r="I13" s="148" t="str">
        <f t="shared" si="0"/>
        <v/>
      </c>
      <c r="L13" s="27"/>
    </row>
    <row r="14" spans="2:12" s="30" customFormat="1" x14ac:dyDescent="0.2">
      <c r="B14" s="338" t="s">
        <v>45</v>
      </c>
      <c r="C14" s="339"/>
      <c r="D14" s="141"/>
      <c r="E14" s="142"/>
      <c r="F14" s="142"/>
      <c r="G14" s="144"/>
      <c r="H14" s="146"/>
      <c r="I14" s="148" t="str">
        <f t="shared" si="0"/>
        <v/>
      </c>
    </row>
    <row r="15" spans="2:12" s="30" customFormat="1" x14ac:dyDescent="0.2">
      <c r="B15" s="338" t="s">
        <v>124</v>
      </c>
      <c r="C15" s="339"/>
      <c r="D15" s="141"/>
      <c r="E15" s="142"/>
      <c r="F15" s="142"/>
      <c r="G15" s="144"/>
      <c r="H15" s="146"/>
      <c r="I15" s="148" t="str">
        <f t="shared" si="0"/>
        <v/>
      </c>
    </row>
    <row r="16" spans="2:12" s="30" customFormat="1" x14ac:dyDescent="0.2">
      <c r="B16" s="338" t="s">
        <v>46</v>
      </c>
      <c r="C16" s="339"/>
      <c r="D16" s="141"/>
      <c r="E16" s="142"/>
      <c r="F16" s="142"/>
      <c r="G16" s="144"/>
      <c r="H16" s="146"/>
      <c r="I16" s="148" t="str">
        <f t="shared" si="0"/>
        <v/>
      </c>
    </row>
    <row r="17" spans="2:9" s="30" customFormat="1" x14ac:dyDescent="0.2">
      <c r="B17" s="338" t="s">
        <v>47</v>
      </c>
      <c r="C17" s="339"/>
      <c r="D17" s="141"/>
      <c r="E17" s="142"/>
      <c r="F17" s="142"/>
      <c r="G17" s="144"/>
      <c r="H17" s="146"/>
      <c r="I17" s="148" t="str">
        <f t="shared" si="0"/>
        <v/>
      </c>
    </row>
    <row r="18" spans="2:9" s="30" customFormat="1" x14ac:dyDescent="0.2">
      <c r="B18" s="338" t="s">
        <v>48</v>
      </c>
      <c r="C18" s="339"/>
      <c r="D18" s="141"/>
      <c r="E18" s="142"/>
      <c r="F18" s="142"/>
      <c r="G18" s="144"/>
      <c r="H18" s="146"/>
      <c r="I18" s="148" t="str">
        <f t="shared" si="0"/>
        <v/>
      </c>
    </row>
    <row r="19" spans="2:9" s="30" customFormat="1" x14ac:dyDescent="0.2">
      <c r="B19" s="338" t="s">
        <v>122</v>
      </c>
      <c r="C19" s="339"/>
      <c r="D19" s="141"/>
      <c r="E19" s="142"/>
      <c r="F19" s="142"/>
      <c r="G19" s="144"/>
      <c r="H19" s="146"/>
      <c r="I19" s="148" t="str">
        <f t="shared" si="0"/>
        <v/>
      </c>
    </row>
    <row r="20" spans="2:9" s="30" customFormat="1" x14ac:dyDescent="0.2">
      <c r="B20" s="243" t="s">
        <v>49</v>
      </c>
      <c r="C20" s="244"/>
      <c r="D20" s="235"/>
      <c r="E20" s="236"/>
      <c r="F20" s="236"/>
      <c r="G20" s="237"/>
      <c r="H20" s="238"/>
      <c r="I20" s="239"/>
    </row>
    <row r="21" spans="2:9" s="30" customFormat="1" ht="13.5" thickBot="1" x14ac:dyDescent="0.25">
      <c r="B21" s="338" t="s">
        <v>121</v>
      </c>
      <c r="C21" s="339"/>
      <c r="D21" s="33"/>
      <c r="E21" s="143"/>
      <c r="F21" s="143"/>
      <c r="G21" s="145"/>
      <c r="H21" s="147"/>
      <c r="I21" s="149" t="str">
        <f t="shared" si="0"/>
        <v/>
      </c>
    </row>
    <row r="22" spans="2:9" s="30" customFormat="1" ht="13.5" thickBot="1" x14ac:dyDescent="0.25">
      <c r="B22" s="336" t="s">
        <v>141</v>
      </c>
      <c r="C22" s="337"/>
      <c r="D22" s="28">
        <f t="shared" ref="D22:I22" si="1">SUM(D11:D21)</f>
        <v>0</v>
      </c>
      <c r="E22" s="150">
        <f t="shared" si="1"/>
        <v>0</v>
      </c>
      <c r="F22" s="150">
        <f t="shared" si="1"/>
        <v>0</v>
      </c>
      <c r="G22" s="150">
        <f t="shared" si="1"/>
        <v>0</v>
      </c>
      <c r="H22" s="151">
        <f t="shared" si="1"/>
        <v>0</v>
      </c>
      <c r="I22" s="152">
        <f t="shared" si="1"/>
        <v>0</v>
      </c>
    </row>
    <row r="23" spans="2:9" s="30" customFormat="1" ht="13.5" thickBot="1" x14ac:dyDescent="0.25">
      <c r="C23" s="99"/>
      <c r="D23" s="31"/>
      <c r="E23" s="31"/>
      <c r="F23" s="31"/>
      <c r="G23" s="31"/>
      <c r="H23" s="31"/>
      <c r="I23" s="31"/>
    </row>
    <row r="24" spans="2:9" s="30" customFormat="1" ht="13.5" thickBot="1" x14ac:dyDescent="0.25">
      <c r="B24" s="347" t="s">
        <v>142</v>
      </c>
      <c r="C24" s="341"/>
      <c r="D24" s="340" t="s">
        <v>126</v>
      </c>
      <c r="E24" s="341"/>
      <c r="F24" s="341"/>
      <c r="G24" s="341"/>
      <c r="H24" s="341"/>
      <c r="I24" s="342"/>
    </row>
    <row r="25" spans="2:9" s="32" customFormat="1" ht="26.25" customHeight="1" thickBot="1" x14ac:dyDescent="0.25">
      <c r="B25" s="343" t="s">
        <v>38</v>
      </c>
      <c r="C25" s="344"/>
      <c r="D25" s="85" t="s">
        <v>26</v>
      </c>
      <c r="E25" s="137" t="s">
        <v>39</v>
      </c>
      <c r="F25" s="137" t="s">
        <v>40</v>
      </c>
      <c r="G25" s="137" t="s">
        <v>41</v>
      </c>
      <c r="H25" s="138" t="s">
        <v>42</v>
      </c>
      <c r="I25" s="139" t="s">
        <v>29</v>
      </c>
    </row>
    <row r="26" spans="2:9" s="30" customFormat="1" x14ac:dyDescent="0.2">
      <c r="B26" s="345" t="s">
        <v>43</v>
      </c>
      <c r="C26" s="346"/>
      <c r="D26" s="163"/>
      <c r="E26" s="164"/>
      <c r="F26" s="164"/>
      <c r="G26" s="87"/>
      <c r="H26" s="168"/>
      <c r="I26" s="169" t="str">
        <f t="shared" ref="I26:I36" si="2">IF(G26="","",+G26-H26)</f>
        <v/>
      </c>
    </row>
    <row r="27" spans="2:9" s="30" customFormat="1" x14ac:dyDescent="0.2">
      <c r="B27" s="338" t="s">
        <v>44</v>
      </c>
      <c r="C27" s="339"/>
      <c r="D27" s="141"/>
      <c r="E27" s="154"/>
      <c r="F27" s="154"/>
      <c r="G27" s="153"/>
      <c r="H27" s="155"/>
      <c r="I27" s="148" t="str">
        <f t="shared" si="2"/>
        <v/>
      </c>
    </row>
    <row r="28" spans="2:9" s="30" customFormat="1" x14ac:dyDescent="0.2">
      <c r="B28" s="338" t="s">
        <v>123</v>
      </c>
      <c r="C28" s="339"/>
      <c r="D28" s="141"/>
      <c r="E28" s="154"/>
      <c r="F28" s="154"/>
      <c r="G28" s="153"/>
      <c r="H28" s="155"/>
      <c r="I28" s="148" t="str">
        <f t="shared" si="2"/>
        <v/>
      </c>
    </row>
    <row r="29" spans="2:9" s="30" customFormat="1" x14ac:dyDescent="0.2">
      <c r="B29" s="338" t="s">
        <v>45</v>
      </c>
      <c r="C29" s="339"/>
      <c r="D29" s="141"/>
      <c r="E29" s="154"/>
      <c r="F29" s="154"/>
      <c r="G29" s="153"/>
      <c r="H29" s="155"/>
      <c r="I29" s="148" t="str">
        <f t="shared" si="2"/>
        <v/>
      </c>
    </row>
    <row r="30" spans="2:9" s="30" customFormat="1" x14ac:dyDescent="0.2">
      <c r="B30" s="338" t="s">
        <v>124</v>
      </c>
      <c r="C30" s="339"/>
      <c r="D30" s="141"/>
      <c r="E30" s="154"/>
      <c r="F30" s="154"/>
      <c r="G30" s="153"/>
      <c r="H30" s="155"/>
      <c r="I30" s="148" t="str">
        <f t="shared" si="2"/>
        <v/>
      </c>
    </row>
    <row r="31" spans="2:9" s="30" customFormat="1" x14ac:dyDescent="0.2">
      <c r="B31" s="338" t="s">
        <v>46</v>
      </c>
      <c r="C31" s="339"/>
      <c r="D31" s="141"/>
      <c r="E31" s="154"/>
      <c r="F31" s="154"/>
      <c r="G31" s="153"/>
      <c r="H31" s="155"/>
      <c r="I31" s="148" t="str">
        <f t="shared" si="2"/>
        <v/>
      </c>
    </row>
    <row r="32" spans="2:9" s="30" customFormat="1" x14ac:dyDescent="0.2">
      <c r="B32" s="338" t="s">
        <v>47</v>
      </c>
      <c r="C32" s="339"/>
      <c r="D32" s="141"/>
      <c r="E32" s="154"/>
      <c r="F32" s="154"/>
      <c r="G32" s="153"/>
      <c r="H32" s="155"/>
      <c r="I32" s="148" t="str">
        <f t="shared" si="2"/>
        <v/>
      </c>
    </row>
    <row r="33" spans="2:9" s="30" customFormat="1" x14ac:dyDescent="0.2">
      <c r="B33" s="338" t="s">
        <v>48</v>
      </c>
      <c r="C33" s="339"/>
      <c r="D33" s="141"/>
      <c r="E33" s="154"/>
      <c r="F33" s="154"/>
      <c r="G33" s="153"/>
      <c r="H33" s="155"/>
      <c r="I33" s="148" t="str">
        <f t="shared" si="2"/>
        <v/>
      </c>
    </row>
    <row r="34" spans="2:9" s="30" customFormat="1" x14ac:dyDescent="0.2">
      <c r="B34" s="338" t="s">
        <v>122</v>
      </c>
      <c r="C34" s="339"/>
      <c r="D34" s="141"/>
      <c r="E34" s="154"/>
      <c r="F34" s="154"/>
      <c r="G34" s="153"/>
      <c r="H34" s="155"/>
      <c r="I34" s="148" t="str">
        <f t="shared" si="2"/>
        <v/>
      </c>
    </row>
    <row r="35" spans="2:9" s="30" customFormat="1" x14ac:dyDescent="0.2">
      <c r="B35" s="243" t="s">
        <v>49</v>
      </c>
      <c r="C35" s="244"/>
      <c r="D35" s="235"/>
      <c r="E35" s="240"/>
      <c r="F35" s="240"/>
      <c r="G35" s="241"/>
      <c r="H35" s="242"/>
      <c r="I35" s="239"/>
    </row>
    <row r="36" spans="2:9" s="30" customFormat="1" ht="13.5" thickBot="1" x14ac:dyDescent="0.25">
      <c r="B36" s="338" t="s">
        <v>121</v>
      </c>
      <c r="C36" s="339"/>
      <c r="D36" s="33"/>
      <c r="E36" s="161"/>
      <c r="F36" s="161"/>
      <c r="G36" s="162"/>
      <c r="H36" s="156"/>
      <c r="I36" s="149" t="str">
        <f t="shared" si="2"/>
        <v/>
      </c>
    </row>
    <row r="37" spans="2:9" s="30" customFormat="1" ht="13.5" thickBot="1" x14ac:dyDescent="0.25">
      <c r="B37" s="336" t="s">
        <v>143</v>
      </c>
      <c r="C37" s="337"/>
      <c r="D37" s="28">
        <f t="shared" ref="D37:I37" si="3">SUM(D26:D36)</f>
        <v>0</v>
      </c>
      <c r="E37" s="150">
        <f t="shared" si="3"/>
        <v>0</v>
      </c>
      <c r="F37" s="150">
        <f t="shared" si="3"/>
        <v>0</v>
      </c>
      <c r="G37" s="29">
        <f t="shared" si="3"/>
        <v>0</v>
      </c>
      <c r="H37" s="151">
        <f t="shared" si="3"/>
        <v>0</v>
      </c>
      <c r="I37" s="152">
        <f t="shared" si="3"/>
        <v>0</v>
      </c>
    </row>
    <row r="38" spans="2:9" s="30" customFormat="1" ht="13.5" thickBot="1" x14ac:dyDescent="0.25">
      <c r="C38" s="99"/>
      <c r="D38" s="31"/>
      <c r="E38" s="31"/>
      <c r="F38" s="31"/>
      <c r="G38" s="31"/>
      <c r="H38" s="31"/>
      <c r="I38" s="31"/>
    </row>
    <row r="39" spans="2:9" s="30" customFormat="1" ht="13.5" thickBot="1" x14ac:dyDescent="0.25">
      <c r="B39" s="347" t="s">
        <v>144</v>
      </c>
      <c r="C39" s="341"/>
      <c r="D39" s="340" t="s">
        <v>126</v>
      </c>
      <c r="E39" s="341"/>
      <c r="F39" s="341"/>
      <c r="G39" s="341"/>
      <c r="H39" s="341"/>
      <c r="I39" s="342"/>
    </row>
    <row r="40" spans="2:9" s="32" customFormat="1" ht="26.25" customHeight="1" thickBot="1" x14ac:dyDescent="0.25">
      <c r="B40" s="343" t="s">
        <v>38</v>
      </c>
      <c r="C40" s="344"/>
      <c r="D40" s="85" t="s">
        <v>26</v>
      </c>
      <c r="E40" s="137" t="s">
        <v>39</v>
      </c>
      <c r="F40" s="137" t="s">
        <v>40</v>
      </c>
      <c r="G40" s="137" t="s">
        <v>41</v>
      </c>
      <c r="H40" s="138" t="s">
        <v>42</v>
      </c>
      <c r="I40" s="139" t="s">
        <v>29</v>
      </c>
    </row>
    <row r="41" spans="2:9" s="30" customFormat="1" x14ac:dyDescent="0.2">
      <c r="B41" s="345" t="s">
        <v>43</v>
      </c>
      <c r="C41" s="346"/>
      <c r="D41" s="163"/>
      <c r="E41" s="164"/>
      <c r="F41" s="164"/>
      <c r="G41" s="164"/>
      <c r="H41" s="168"/>
      <c r="I41" s="169" t="str">
        <f t="shared" ref="I41:I51" si="4">IF(G41="","",+G41-H41)</f>
        <v/>
      </c>
    </row>
    <row r="42" spans="2:9" s="30" customFormat="1" x14ac:dyDescent="0.2">
      <c r="B42" s="338" t="s">
        <v>44</v>
      </c>
      <c r="C42" s="339"/>
      <c r="D42" s="141"/>
      <c r="E42" s="154"/>
      <c r="F42" s="154"/>
      <c r="G42" s="166"/>
      <c r="H42" s="155"/>
      <c r="I42" s="148" t="str">
        <f t="shared" si="4"/>
        <v/>
      </c>
    </row>
    <row r="43" spans="2:9" s="30" customFormat="1" x14ac:dyDescent="0.2">
      <c r="B43" s="338" t="s">
        <v>123</v>
      </c>
      <c r="C43" s="339"/>
      <c r="D43" s="141"/>
      <c r="E43" s="154"/>
      <c r="F43" s="154"/>
      <c r="G43" s="166"/>
      <c r="H43" s="155"/>
      <c r="I43" s="148" t="str">
        <f t="shared" si="4"/>
        <v/>
      </c>
    </row>
    <row r="44" spans="2:9" s="30" customFormat="1" x14ac:dyDescent="0.2">
      <c r="B44" s="338" t="s">
        <v>45</v>
      </c>
      <c r="C44" s="339"/>
      <c r="D44" s="141"/>
      <c r="E44" s="154"/>
      <c r="F44" s="154"/>
      <c r="G44" s="166"/>
      <c r="H44" s="155"/>
      <c r="I44" s="148" t="str">
        <f t="shared" si="4"/>
        <v/>
      </c>
    </row>
    <row r="45" spans="2:9" s="30" customFormat="1" x14ac:dyDescent="0.2">
      <c r="B45" s="338" t="s">
        <v>124</v>
      </c>
      <c r="C45" s="339"/>
      <c r="D45" s="141"/>
      <c r="E45" s="154"/>
      <c r="F45" s="154"/>
      <c r="G45" s="166"/>
      <c r="H45" s="155"/>
      <c r="I45" s="148" t="str">
        <f t="shared" si="4"/>
        <v/>
      </c>
    </row>
    <row r="46" spans="2:9" s="30" customFormat="1" x14ac:dyDescent="0.2">
      <c r="B46" s="338" t="s">
        <v>46</v>
      </c>
      <c r="C46" s="339"/>
      <c r="D46" s="141"/>
      <c r="E46" s="154"/>
      <c r="F46" s="154"/>
      <c r="G46" s="166"/>
      <c r="H46" s="155"/>
      <c r="I46" s="148" t="str">
        <f t="shared" si="4"/>
        <v/>
      </c>
    </row>
    <row r="47" spans="2:9" s="30" customFormat="1" x14ac:dyDescent="0.2">
      <c r="B47" s="338" t="s">
        <v>47</v>
      </c>
      <c r="C47" s="339"/>
      <c r="D47" s="141"/>
      <c r="E47" s="154"/>
      <c r="F47" s="154"/>
      <c r="G47" s="166"/>
      <c r="H47" s="155"/>
      <c r="I47" s="148" t="str">
        <f t="shared" si="4"/>
        <v/>
      </c>
    </row>
    <row r="48" spans="2:9" s="30" customFormat="1" x14ac:dyDescent="0.2">
      <c r="B48" s="338" t="s">
        <v>48</v>
      </c>
      <c r="C48" s="339"/>
      <c r="D48" s="141"/>
      <c r="E48" s="154"/>
      <c r="F48" s="154"/>
      <c r="G48" s="166"/>
      <c r="H48" s="155"/>
      <c r="I48" s="148" t="str">
        <f t="shared" si="4"/>
        <v/>
      </c>
    </row>
    <row r="49" spans="2:9" s="30" customFormat="1" x14ac:dyDescent="0.2">
      <c r="B49" s="338" t="s">
        <v>122</v>
      </c>
      <c r="C49" s="339"/>
      <c r="D49" s="141"/>
      <c r="E49" s="154"/>
      <c r="F49" s="154"/>
      <c r="G49" s="166"/>
      <c r="H49" s="155"/>
      <c r="I49" s="148" t="str">
        <f t="shared" si="4"/>
        <v/>
      </c>
    </row>
    <row r="50" spans="2:9" s="30" customFormat="1" x14ac:dyDescent="0.2">
      <c r="B50" s="243" t="s">
        <v>49</v>
      </c>
      <c r="C50" s="244"/>
      <c r="D50" s="141"/>
      <c r="E50" s="154"/>
      <c r="F50" s="154"/>
      <c r="G50" s="166"/>
      <c r="H50" s="155"/>
      <c r="I50" s="148"/>
    </row>
    <row r="51" spans="2:9" s="30" customFormat="1" ht="13.5" thickBot="1" x14ac:dyDescent="0.25">
      <c r="B51" s="338" t="s">
        <v>121</v>
      </c>
      <c r="C51" s="339"/>
      <c r="D51" s="141"/>
      <c r="E51" s="165"/>
      <c r="F51" s="165"/>
      <c r="G51" s="167"/>
      <c r="H51" s="155"/>
      <c r="I51" s="148" t="str">
        <f t="shared" si="4"/>
        <v/>
      </c>
    </row>
    <row r="52" spans="2:9" s="30" customFormat="1" ht="13.5" thickBot="1" x14ac:dyDescent="0.25">
      <c r="B52" s="336" t="s">
        <v>145</v>
      </c>
      <c r="C52" s="337"/>
      <c r="D52" s="157">
        <f>SUM(D41:D51)</f>
        <v>0</v>
      </c>
      <c r="E52" s="158">
        <f t="shared" ref="E52" si="5">SUM(E41:E51)</f>
        <v>0</v>
      </c>
      <c r="F52" s="158">
        <f>SUM(F41:F51)</f>
        <v>0</v>
      </c>
      <c r="G52" s="158">
        <f t="shared" ref="G52:I52" si="6">SUM(G41:G51)</f>
        <v>0</v>
      </c>
      <c r="H52" s="159">
        <f t="shared" si="6"/>
        <v>0</v>
      </c>
      <c r="I52" s="160">
        <f t="shared" si="6"/>
        <v>0</v>
      </c>
    </row>
  </sheetData>
  <sheetProtection algorithmName="SHA-512" hashValue="3cBdhDzWjnaXDPlk2xip6v/YaSZK9OOcvi06pnPOzqssYWCfFPoYwZBLear+YwMpy4yBBTz1x8RJih/kEurgrA==" saltValue="FKw2q9xnjnMrdoamZ+MfFg==" spinCount="100000" sheet="1" objects="1" scenarios="1"/>
  <protectedRanges>
    <protectedRange algorithmName="SHA-512" hashValue="ikoTHHcSISwrJJg5uY/iyBTWms0Q8hfIgXlVpab2Ho8XoJv1S2n1uAZJDrKpMR4JcfbHQVu4B2Mk4vR8A5YUog==" saltValue="S6x/bEPO0gyk4SWrX113uw==" spinCount="100000" sqref="H11:H21 H26:H36 H41:H51" name="Range1"/>
    <protectedRange algorithmName="SHA-512" hashValue="Thc5tsdd4VtOTvOGmgsCWSc6kKhALwLNNhIjv2/ZMbnTzIm3B6yk6m19M+FE9mTQp/uL9WT2Z9Xtln+T/DymyA==" saltValue="bJdh92Opqyg8YxUymkYjkg==" spinCount="100000" sqref="E11:G21 E26:G36 E41:G51" name="Range2"/>
  </protectedRanges>
  <mergeCells count="44">
    <mergeCell ref="B18:C18"/>
    <mergeCell ref="B12:C12"/>
    <mergeCell ref="B8:C8"/>
    <mergeCell ref="B9:C9"/>
    <mergeCell ref="D9:I9"/>
    <mergeCell ref="B10:C10"/>
    <mergeCell ref="B11:C11"/>
    <mergeCell ref="B13:C13"/>
    <mergeCell ref="B14:C14"/>
    <mergeCell ref="B15:C15"/>
    <mergeCell ref="B16:C16"/>
    <mergeCell ref="B17:C17"/>
    <mergeCell ref="B27:C27"/>
    <mergeCell ref="B28:C28"/>
    <mergeCell ref="B29:C29"/>
    <mergeCell ref="B30:C30"/>
    <mergeCell ref="D24:I24"/>
    <mergeCell ref="B25:C25"/>
    <mergeCell ref="B19:C19"/>
    <mergeCell ref="B21:C21"/>
    <mergeCell ref="B22:C22"/>
    <mergeCell ref="B24:C24"/>
    <mergeCell ref="B26:C26"/>
    <mergeCell ref="B34:C34"/>
    <mergeCell ref="B36:C36"/>
    <mergeCell ref="B37:C37"/>
    <mergeCell ref="B39:C39"/>
    <mergeCell ref="B31:C31"/>
    <mergeCell ref="B6:I6"/>
    <mergeCell ref="B52:C52"/>
    <mergeCell ref="B45:C45"/>
    <mergeCell ref="B46:C46"/>
    <mergeCell ref="B47:C47"/>
    <mergeCell ref="B48:C48"/>
    <mergeCell ref="B49:C49"/>
    <mergeCell ref="B51:C51"/>
    <mergeCell ref="D39:I39"/>
    <mergeCell ref="B40:C40"/>
    <mergeCell ref="B41:C41"/>
    <mergeCell ref="B42:C42"/>
    <mergeCell ref="B43:C43"/>
    <mergeCell ref="B44:C44"/>
    <mergeCell ref="B32:C32"/>
    <mergeCell ref="B33:C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52"/>
  <sheetViews>
    <sheetView showGridLines="0" zoomScaleNormal="100" workbookViewId="0"/>
  </sheetViews>
  <sheetFormatPr defaultColWidth="9.140625" defaultRowHeight="12.75" x14ac:dyDescent="0.2"/>
  <cols>
    <col min="1" max="1" width="1.7109375" style="54" customWidth="1"/>
    <col min="2" max="2" width="4.7109375" style="54" customWidth="1"/>
    <col min="3" max="3" width="65.7109375" style="54" customWidth="1"/>
    <col min="4" max="4" width="14.85546875" style="54" customWidth="1"/>
    <col min="5" max="6" width="14.7109375" style="54" customWidth="1"/>
    <col min="7" max="7" width="14.85546875" style="54" customWidth="1"/>
    <col min="8" max="9" width="14.7109375" style="54" customWidth="1"/>
    <col min="10" max="16384" width="9.140625" style="54"/>
  </cols>
  <sheetData>
    <row r="2" spans="2:12" x14ac:dyDescent="0.2">
      <c r="B2" s="136" t="s">
        <v>127</v>
      </c>
    </row>
    <row r="3" spans="2:12" x14ac:dyDescent="0.2">
      <c r="B3" s="38" t="s">
        <v>128</v>
      </c>
    </row>
    <row r="4" spans="2:12" x14ac:dyDescent="0.2">
      <c r="B4" s="38" t="s">
        <v>37</v>
      </c>
    </row>
    <row r="5" spans="2:12" ht="6" customHeight="1" thickBot="1" x14ac:dyDescent="0.25">
      <c r="B5" s="38"/>
    </row>
    <row r="6" spans="2:12" ht="13.5" thickBot="1" x14ac:dyDescent="0.25">
      <c r="B6" s="333" t="s">
        <v>164</v>
      </c>
      <c r="C6" s="334"/>
      <c r="D6" s="334"/>
      <c r="E6" s="334"/>
      <c r="F6" s="334"/>
      <c r="G6" s="334"/>
      <c r="H6" s="334"/>
      <c r="I6" s="335"/>
    </row>
    <row r="7" spans="2:12" ht="13.5" thickBot="1" x14ac:dyDescent="0.25"/>
    <row r="8" spans="2:12" s="32" customFormat="1" ht="15" customHeight="1" thickBot="1" x14ac:dyDescent="0.3">
      <c r="B8" s="348" t="s">
        <v>127</v>
      </c>
      <c r="C8" s="349"/>
      <c r="D8" s="44"/>
      <c r="E8" s="44"/>
      <c r="F8" s="44"/>
      <c r="G8" s="44"/>
      <c r="H8" s="44"/>
      <c r="I8" s="44"/>
    </row>
    <row r="9" spans="2:12" s="25" customFormat="1" ht="13.5" thickBot="1" x14ac:dyDescent="0.3">
      <c r="B9" s="347" t="s">
        <v>146</v>
      </c>
      <c r="C9" s="341"/>
      <c r="D9" s="340" t="s">
        <v>126</v>
      </c>
      <c r="E9" s="341"/>
      <c r="F9" s="341"/>
      <c r="G9" s="341"/>
      <c r="H9" s="341"/>
      <c r="I9" s="342"/>
    </row>
    <row r="10" spans="2:12" s="26" customFormat="1" ht="26.25" customHeight="1" thickBot="1" x14ac:dyDescent="0.3">
      <c r="B10" s="343" t="s">
        <v>38</v>
      </c>
      <c r="C10" s="344"/>
      <c r="D10" s="85" t="s">
        <v>26</v>
      </c>
      <c r="E10" s="137" t="s">
        <v>39</v>
      </c>
      <c r="F10" s="137" t="s">
        <v>40</v>
      </c>
      <c r="G10" s="137" t="s">
        <v>41</v>
      </c>
      <c r="H10" s="138" t="s">
        <v>42</v>
      </c>
      <c r="I10" s="139" t="s">
        <v>29</v>
      </c>
    </row>
    <row r="11" spans="2:12" s="30" customFormat="1" x14ac:dyDescent="0.2">
      <c r="B11" s="345" t="s">
        <v>43</v>
      </c>
      <c r="C11" s="346"/>
      <c r="D11" s="163"/>
      <c r="E11" s="170"/>
      <c r="F11" s="170"/>
      <c r="G11" s="170"/>
      <c r="H11" s="171"/>
      <c r="I11" s="169" t="str">
        <f>IF(G11="","",+G11-H11)</f>
        <v/>
      </c>
    </row>
    <row r="12" spans="2:12" s="30" customFormat="1" x14ac:dyDescent="0.2">
      <c r="B12" s="338" t="s">
        <v>44</v>
      </c>
      <c r="C12" s="339"/>
      <c r="D12" s="141"/>
      <c r="E12" s="142"/>
      <c r="F12" s="142"/>
      <c r="G12" s="144"/>
      <c r="H12" s="146"/>
      <c r="I12" s="148" t="str">
        <f t="shared" ref="I12:I21" si="0">IF(G12="","",+G12-H12)</f>
        <v/>
      </c>
    </row>
    <row r="13" spans="2:12" s="30" customFormat="1" x14ac:dyDescent="0.2">
      <c r="B13" s="338" t="s">
        <v>123</v>
      </c>
      <c r="C13" s="339"/>
      <c r="D13" s="141"/>
      <c r="E13" s="142"/>
      <c r="F13" s="142"/>
      <c r="G13" s="144"/>
      <c r="H13" s="146"/>
      <c r="I13" s="148" t="str">
        <f t="shared" si="0"/>
        <v/>
      </c>
      <c r="L13" s="27"/>
    </row>
    <row r="14" spans="2:12" s="30" customFormat="1" x14ac:dyDescent="0.2">
      <c r="B14" s="338" t="s">
        <v>45</v>
      </c>
      <c r="C14" s="339"/>
      <c r="D14" s="141"/>
      <c r="E14" s="142"/>
      <c r="F14" s="142"/>
      <c r="G14" s="144"/>
      <c r="H14" s="146"/>
      <c r="I14" s="148" t="str">
        <f t="shared" si="0"/>
        <v/>
      </c>
    </row>
    <row r="15" spans="2:12" s="30" customFormat="1" x14ac:dyDescent="0.2">
      <c r="B15" s="338" t="s">
        <v>124</v>
      </c>
      <c r="C15" s="339"/>
      <c r="D15" s="141"/>
      <c r="E15" s="142"/>
      <c r="F15" s="142"/>
      <c r="G15" s="144"/>
      <c r="H15" s="146"/>
      <c r="I15" s="148" t="str">
        <f t="shared" si="0"/>
        <v/>
      </c>
    </row>
    <row r="16" spans="2:12" s="30" customFormat="1" x14ac:dyDescent="0.2">
      <c r="B16" s="338" t="s">
        <v>46</v>
      </c>
      <c r="C16" s="339"/>
      <c r="D16" s="141"/>
      <c r="E16" s="142"/>
      <c r="F16" s="142"/>
      <c r="G16" s="144"/>
      <c r="H16" s="146"/>
      <c r="I16" s="148" t="str">
        <f t="shared" si="0"/>
        <v/>
      </c>
    </row>
    <row r="17" spans="2:9" s="30" customFormat="1" x14ac:dyDescent="0.2">
      <c r="B17" s="338" t="s">
        <v>47</v>
      </c>
      <c r="C17" s="339"/>
      <c r="D17" s="141"/>
      <c r="E17" s="142"/>
      <c r="F17" s="142"/>
      <c r="G17" s="144"/>
      <c r="H17" s="146"/>
      <c r="I17" s="148" t="str">
        <f t="shared" si="0"/>
        <v/>
      </c>
    </row>
    <row r="18" spans="2:9" s="30" customFormat="1" x14ac:dyDescent="0.2">
      <c r="B18" s="338" t="s">
        <v>48</v>
      </c>
      <c r="C18" s="339"/>
      <c r="D18" s="141"/>
      <c r="E18" s="142"/>
      <c r="F18" s="142"/>
      <c r="G18" s="144"/>
      <c r="H18" s="146"/>
      <c r="I18" s="148" t="str">
        <f t="shared" si="0"/>
        <v/>
      </c>
    </row>
    <row r="19" spans="2:9" s="30" customFormat="1" x14ac:dyDescent="0.2">
      <c r="B19" s="338" t="s">
        <v>122</v>
      </c>
      <c r="C19" s="339"/>
      <c r="D19" s="141"/>
      <c r="E19" s="142"/>
      <c r="F19" s="142"/>
      <c r="G19" s="144"/>
      <c r="H19" s="146"/>
      <c r="I19" s="148" t="str">
        <f t="shared" si="0"/>
        <v/>
      </c>
    </row>
    <row r="20" spans="2:9" s="30" customFormat="1" x14ac:dyDescent="0.2">
      <c r="B20" s="243" t="s">
        <v>49</v>
      </c>
      <c r="C20" s="244"/>
      <c r="D20" s="235"/>
      <c r="E20" s="236"/>
      <c r="F20" s="236"/>
      <c r="G20" s="237"/>
      <c r="H20" s="238"/>
      <c r="I20" s="239"/>
    </row>
    <row r="21" spans="2:9" s="30" customFormat="1" ht="13.5" thickBot="1" x14ac:dyDescent="0.25">
      <c r="B21" s="338" t="s">
        <v>121</v>
      </c>
      <c r="C21" s="339"/>
      <c r="D21" s="33"/>
      <c r="E21" s="143"/>
      <c r="F21" s="143"/>
      <c r="G21" s="145"/>
      <c r="H21" s="147"/>
      <c r="I21" s="149" t="str">
        <f t="shared" si="0"/>
        <v/>
      </c>
    </row>
    <row r="22" spans="2:9" s="30" customFormat="1" ht="13.5" thickBot="1" x14ac:dyDescent="0.25">
      <c r="B22" s="336" t="s">
        <v>147</v>
      </c>
      <c r="C22" s="337"/>
      <c r="D22" s="28">
        <f t="shared" ref="D22:I22" si="1">SUM(D11:D21)</f>
        <v>0</v>
      </c>
      <c r="E22" s="150">
        <f t="shared" si="1"/>
        <v>0</v>
      </c>
      <c r="F22" s="150">
        <f t="shared" si="1"/>
        <v>0</v>
      </c>
      <c r="G22" s="150">
        <f t="shared" si="1"/>
        <v>0</v>
      </c>
      <c r="H22" s="151">
        <f t="shared" si="1"/>
        <v>0</v>
      </c>
      <c r="I22" s="152">
        <f t="shared" si="1"/>
        <v>0</v>
      </c>
    </row>
    <row r="23" spans="2:9" s="30" customFormat="1" ht="13.5" thickBot="1" x14ac:dyDescent="0.25">
      <c r="C23" s="99"/>
      <c r="D23" s="31"/>
      <c r="E23" s="31"/>
      <c r="F23" s="31"/>
      <c r="G23" s="31"/>
      <c r="H23" s="31"/>
      <c r="I23" s="31"/>
    </row>
    <row r="24" spans="2:9" s="30" customFormat="1" ht="13.5" thickBot="1" x14ac:dyDescent="0.25">
      <c r="B24" s="347" t="s">
        <v>148</v>
      </c>
      <c r="C24" s="341"/>
      <c r="D24" s="340" t="s">
        <v>126</v>
      </c>
      <c r="E24" s="341"/>
      <c r="F24" s="341"/>
      <c r="G24" s="341"/>
      <c r="H24" s="341"/>
      <c r="I24" s="342"/>
    </row>
    <row r="25" spans="2:9" s="32" customFormat="1" ht="26.25" customHeight="1" thickBot="1" x14ac:dyDescent="0.25">
      <c r="B25" s="343" t="s">
        <v>38</v>
      </c>
      <c r="C25" s="344"/>
      <c r="D25" s="85" t="s">
        <v>26</v>
      </c>
      <c r="E25" s="137" t="s">
        <v>39</v>
      </c>
      <c r="F25" s="137" t="s">
        <v>40</v>
      </c>
      <c r="G25" s="137" t="s">
        <v>41</v>
      </c>
      <c r="H25" s="138" t="s">
        <v>42</v>
      </c>
      <c r="I25" s="139" t="s">
        <v>29</v>
      </c>
    </row>
    <row r="26" spans="2:9" s="30" customFormat="1" x14ac:dyDescent="0.2">
      <c r="B26" s="345" t="s">
        <v>43</v>
      </c>
      <c r="C26" s="346"/>
      <c r="D26" s="163"/>
      <c r="E26" s="164"/>
      <c r="F26" s="164"/>
      <c r="G26" s="87"/>
      <c r="H26" s="168"/>
      <c r="I26" s="169" t="str">
        <f t="shared" ref="I26:I36" si="2">IF(G26="","",+G26-H26)</f>
        <v/>
      </c>
    </row>
    <row r="27" spans="2:9" s="30" customFormat="1" x14ac:dyDescent="0.2">
      <c r="B27" s="338" t="s">
        <v>44</v>
      </c>
      <c r="C27" s="339"/>
      <c r="D27" s="141"/>
      <c r="E27" s="154"/>
      <c r="F27" s="154"/>
      <c r="G27" s="153"/>
      <c r="H27" s="155"/>
      <c r="I27" s="148" t="str">
        <f t="shared" si="2"/>
        <v/>
      </c>
    </row>
    <row r="28" spans="2:9" s="30" customFormat="1" x14ac:dyDescent="0.2">
      <c r="B28" s="338" t="s">
        <v>123</v>
      </c>
      <c r="C28" s="339"/>
      <c r="D28" s="141"/>
      <c r="E28" s="154"/>
      <c r="F28" s="154"/>
      <c r="G28" s="153"/>
      <c r="H28" s="155"/>
      <c r="I28" s="148" t="str">
        <f t="shared" si="2"/>
        <v/>
      </c>
    </row>
    <row r="29" spans="2:9" s="30" customFormat="1" x14ac:dyDescent="0.2">
      <c r="B29" s="338" t="s">
        <v>45</v>
      </c>
      <c r="C29" s="339"/>
      <c r="D29" s="141"/>
      <c r="E29" s="154"/>
      <c r="F29" s="154"/>
      <c r="G29" s="153"/>
      <c r="H29" s="155"/>
      <c r="I29" s="148" t="str">
        <f t="shared" si="2"/>
        <v/>
      </c>
    </row>
    <row r="30" spans="2:9" s="30" customFormat="1" x14ac:dyDescent="0.2">
      <c r="B30" s="338" t="s">
        <v>124</v>
      </c>
      <c r="C30" s="339"/>
      <c r="D30" s="141"/>
      <c r="E30" s="154"/>
      <c r="F30" s="154"/>
      <c r="G30" s="153"/>
      <c r="H30" s="155"/>
      <c r="I30" s="148" t="str">
        <f t="shared" si="2"/>
        <v/>
      </c>
    </row>
    <row r="31" spans="2:9" s="30" customFormat="1" x14ac:dyDescent="0.2">
      <c r="B31" s="338" t="s">
        <v>46</v>
      </c>
      <c r="C31" s="339"/>
      <c r="D31" s="141"/>
      <c r="E31" s="154"/>
      <c r="F31" s="154"/>
      <c r="G31" s="153"/>
      <c r="H31" s="155"/>
      <c r="I31" s="148" t="str">
        <f t="shared" si="2"/>
        <v/>
      </c>
    </row>
    <row r="32" spans="2:9" s="30" customFormat="1" x14ac:dyDescent="0.2">
      <c r="B32" s="338" t="s">
        <v>47</v>
      </c>
      <c r="C32" s="339"/>
      <c r="D32" s="141"/>
      <c r="E32" s="154"/>
      <c r="F32" s="154"/>
      <c r="G32" s="153"/>
      <c r="H32" s="155"/>
      <c r="I32" s="148" t="str">
        <f t="shared" si="2"/>
        <v/>
      </c>
    </row>
    <row r="33" spans="2:9" s="30" customFormat="1" x14ac:dyDescent="0.2">
      <c r="B33" s="338" t="s">
        <v>48</v>
      </c>
      <c r="C33" s="339"/>
      <c r="D33" s="141"/>
      <c r="E33" s="154"/>
      <c r="F33" s="154"/>
      <c r="G33" s="153"/>
      <c r="H33" s="155"/>
      <c r="I33" s="148" t="str">
        <f t="shared" si="2"/>
        <v/>
      </c>
    </row>
    <row r="34" spans="2:9" s="30" customFormat="1" x14ac:dyDescent="0.2">
      <c r="B34" s="338" t="s">
        <v>122</v>
      </c>
      <c r="C34" s="339"/>
      <c r="D34" s="141"/>
      <c r="E34" s="154"/>
      <c r="F34" s="154"/>
      <c r="G34" s="153"/>
      <c r="H34" s="155"/>
      <c r="I34" s="148" t="str">
        <f t="shared" si="2"/>
        <v/>
      </c>
    </row>
    <row r="35" spans="2:9" s="30" customFormat="1" x14ac:dyDescent="0.2">
      <c r="B35" s="243" t="s">
        <v>49</v>
      </c>
      <c r="C35" s="244"/>
      <c r="D35" s="235"/>
      <c r="E35" s="240"/>
      <c r="F35" s="240"/>
      <c r="G35" s="241"/>
      <c r="H35" s="242"/>
      <c r="I35" s="239"/>
    </row>
    <row r="36" spans="2:9" s="30" customFormat="1" ht="13.5" thickBot="1" x14ac:dyDescent="0.25">
      <c r="B36" s="338" t="s">
        <v>121</v>
      </c>
      <c r="C36" s="339"/>
      <c r="D36" s="33"/>
      <c r="E36" s="161"/>
      <c r="F36" s="161"/>
      <c r="G36" s="162"/>
      <c r="H36" s="156"/>
      <c r="I36" s="149" t="str">
        <f t="shared" si="2"/>
        <v/>
      </c>
    </row>
    <row r="37" spans="2:9" s="30" customFormat="1" ht="13.5" thickBot="1" x14ac:dyDescent="0.25">
      <c r="B37" s="336" t="s">
        <v>149</v>
      </c>
      <c r="C37" s="337"/>
      <c r="D37" s="28">
        <f t="shared" ref="D37:I37" si="3">SUM(D26:D36)</f>
        <v>0</v>
      </c>
      <c r="E37" s="150">
        <f t="shared" si="3"/>
        <v>0</v>
      </c>
      <c r="F37" s="150">
        <f t="shared" si="3"/>
        <v>0</v>
      </c>
      <c r="G37" s="29">
        <f t="shared" si="3"/>
        <v>0</v>
      </c>
      <c r="H37" s="151">
        <f t="shared" si="3"/>
        <v>0</v>
      </c>
      <c r="I37" s="152">
        <f t="shared" si="3"/>
        <v>0</v>
      </c>
    </row>
    <row r="38" spans="2:9" s="30" customFormat="1" ht="13.5" thickBot="1" x14ac:dyDescent="0.25">
      <c r="C38" s="99"/>
      <c r="D38" s="31"/>
      <c r="E38" s="31"/>
      <c r="F38" s="31"/>
      <c r="G38" s="31"/>
      <c r="H38" s="31"/>
      <c r="I38" s="31"/>
    </row>
    <row r="39" spans="2:9" s="30" customFormat="1" ht="13.5" thickBot="1" x14ac:dyDescent="0.25">
      <c r="B39" s="347" t="s">
        <v>150</v>
      </c>
      <c r="C39" s="341"/>
      <c r="D39" s="340" t="s">
        <v>126</v>
      </c>
      <c r="E39" s="341"/>
      <c r="F39" s="341"/>
      <c r="G39" s="341"/>
      <c r="H39" s="341"/>
      <c r="I39" s="342"/>
    </row>
    <row r="40" spans="2:9" s="32" customFormat="1" ht="26.25" customHeight="1" thickBot="1" x14ac:dyDescent="0.25">
      <c r="B40" s="343" t="s">
        <v>38</v>
      </c>
      <c r="C40" s="344"/>
      <c r="D40" s="85" t="s">
        <v>26</v>
      </c>
      <c r="E40" s="137" t="s">
        <v>39</v>
      </c>
      <c r="F40" s="137" t="s">
        <v>40</v>
      </c>
      <c r="G40" s="137" t="s">
        <v>41</v>
      </c>
      <c r="H40" s="138" t="s">
        <v>42</v>
      </c>
      <c r="I40" s="139" t="s">
        <v>29</v>
      </c>
    </row>
    <row r="41" spans="2:9" s="30" customFormat="1" x14ac:dyDescent="0.2">
      <c r="B41" s="345" t="s">
        <v>43</v>
      </c>
      <c r="C41" s="346"/>
      <c r="D41" s="163"/>
      <c r="E41" s="164"/>
      <c r="F41" s="164"/>
      <c r="G41" s="164"/>
      <c r="H41" s="168"/>
      <c r="I41" s="169" t="str">
        <f t="shared" ref="I41:I51" si="4">IF(G41="","",+G41-H41)</f>
        <v/>
      </c>
    </row>
    <row r="42" spans="2:9" s="30" customFormat="1" x14ac:dyDescent="0.2">
      <c r="B42" s="338" t="s">
        <v>44</v>
      </c>
      <c r="C42" s="339"/>
      <c r="D42" s="141"/>
      <c r="E42" s="154"/>
      <c r="F42" s="154"/>
      <c r="G42" s="166"/>
      <c r="H42" s="155"/>
      <c r="I42" s="148" t="str">
        <f t="shared" si="4"/>
        <v/>
      </c>
    </row>
    <row r="43" spans="2:9" s="30" customFormat="1" x14ac:dyDescent="0.2">
      <c r="B43" s="338" t="s">
        <v>123</v>
      </c>
      <c r="C43" s="339"/>
      <c r="D43" s="141"/>
      <c r="E43" s="154"/>
      <c r="F43" s="154"/>
      <c r="G43" s="166"/>
      <c r="H43" s="155"/>
      <c r="I43" s="148" t="str">
        <f t="shared" si="4"/>
        <v/>
      </c>
    </row>
    <row r="44" spans="2:9" s="30" customFormat="1" x14ac:dyDescent="0.2">
      <c r="B44" s="338" t="s">
        <v>45</v>
      </c>
      <c r="C44" s="339"/>
      <c r="D44" s="141"/>
      <c r="E44" s="154"/>
      <c r="F44" s="154"/>
      <c r="G44" s="166"/>
      <c r="H44" s="155"/>
      <c r="I44" s="148" t="str">
        <f t="shared" si="4"/>
        <v/>
      </c>
    </row>
    <row r="45" spans="2:9" s="30" customFormat="1" x14ac:dyDescent="0.2">
      <c r="B45" s="338" t="s">
        <v>124</v>
      </c>
      <c r="C45" s="339"/>
      <c r="D45" s="141"/>
      <c r="E45" s="154"/>
      <c r="F45" s="154"/>
      <c r="G45" s="166"/>
      <c r="H45" s="155"/>
      <c r="I45" s="148" t="str">
        <f t="shared" si="4"/>
        <v/>
      </c>
    </row>
    <row r="46" spans="2:9" s="30" customFormat="1" x14ac:dyDescent="0.2">
      <c r="B46" s="338" t="s">
        <v>46</v>
      </c>
      <c r="C46" s="339"/>
      <c r="D46" s="141"/>
      <c r="E46" s="154"/>
      <c r="F46" s="154"/>
      <c r="G46" s="166"/>
      <c r="H46" s="155"/>
      <c r="I46" s="148" t="str">
        <f t="shared" si="4"/>
        <v/>
      </c>
    </row>
    <row r="47" spans="2:9" s="30" customFormat="1" x14ac:dyDescent="0.2">
      <c r="B47" s="338" t="s">
        <v>47</v>
      </c>
      <c r="C47" s="339"/>
      <c r="D47" s="141"/>
      <c r="E47" s="154"/>
      <c r="F47" s="154"/>
      <c r="G47" s="166"/>
      <c r="H47" s="155"/>
      <c r="I47" s="148" t="str">
        <f t="shared" si="4"/>
        <v/>
      </c>
    </row>
    <row r="48" spans="2:9" s="30" customFormat="1" x14ac:dyDescent="0.2">
      <c r="B48" s="338" t="s">
        <v>48</v>
      </c>
      <c r="C48" s="339"/>
      <c r="D48" s="141"/>
      <c r="E48" s="154"/>
      <c r="F48" s="154"/>
      <c r="G48" s="166"/>
      <c r="H48" s="155"/>
      <c r="I48" s="148" t="str">
        <f t="shared" si="4"/>
        <v/>
      </c>
    </row>
    <row r="49" spans="2:9" s="30" customFormat="1" x14ac:dyDescent="0.2">
      <c r="B49" s="338" t="s">
        <v>122</v>
      </c>
      <c r="C49" s="339"/>
      <c r="D49" s="141"/>
      <c r="E49" s="154"/>
      <c r="F49" s="154"/>
      <c r="G49" s="166"/>
      <c r="H49" s="155"/>
      <c r="I49" s="148" t="str">
        <f t="shared" si="4"/>
        <v/>
      </c>
    </row>
    <row r="50" spans="2:9" s="30" customFormat="1" x14ac:dyDescent="0.2">
      <c r="B50" s="243" t="s">
        <v>49</v>
      </c>
      <c r="C50" s="244"/>
      <c r="D50" s="141"/>
      <c r="E50" s="154"/>
      <c r="F50" s="154"/>
      <c r="G50" s="166"/>
      <c r="H50" s="155"/>
      <c r="I50" s="148"/>
    </row>
    <row r="51" spans="2:9" s="30" customFormat="1" ht="13.5" thickBot="1" x14ac:dyDescent="0.25">
      <c r="B51" s="338" t="s">
        <v>121</v>
      </c>
      <c r="C51" s="339"/>
      <c r="D51" s="141"/>
      <c r="E51" s="165"/>
      <c r="F51" s="165"/>
      <c r="G51" s="167"/>
      <c r="H51" s="155"/>
      <c r="I51" s="148" t="str">
        <f t="shared" si="4"/>
        <v/>
      </c>
    </row>
    <row r="52" spans="2:9" s="30" customFormat="1" ht="13.5" thickBot="1" x14ac:dyDescent="0.25">
      <c r="B52" s="336" t="s">
        <v>151</v>
      </c>
      <c r="C52" s="337"/>
      <c r="D52" s="157">
        <f>SUM(D41:D51)</f>
        <v>0</v>
      </c>
      <c r="E52" s="158">
        <f t="shared" ref="E52" si="5">SUM(E41:E51)</f>
        <v>0</v>
      </c>
      <c r="F52" s="158">
        <f>SUM(F41:F51)</f>
        <v>0</v>
      </c>
      <c r="G52" s="158">
        <f t="shared" ref="G52:I52" si="6">SUM(G41:G51)</f>
        <v>0</v>
      </c>
      <c r="H52" s="159">
        <f t="shared" si="6"/>
        <v>0</v>
      </c>
      <c r="I52" s="160">
        <f t="shared" si="6"/>
        <v>0</v>
      </c>
    </row>
  </sheetData>
  <sheetProtection algorithmName="SHA-512" hashValue="7aZfEak/NJ97BoFdoiZulMTa14JyC5ZV/sTSFdtsNjVogQaiI2NdKuSvyWsTn56HqChJhfU73olC3iO2ZnhhuA==" saltValue="Mjmfvd4jfGAj+J/ghFTyAQ==" spinCount="100000" sheet="1" objects="1" scenarios="1"/>
  <protectedRanges>
    <protectedRange algorithmName="SHA-512" hashValue="ikoTHHcSISwrJJg5uY/iyBTWms0Q8hfIgXlVpab2Ho8XoJv1S2n1uAZJDrKpMR4JcfbHQVu4B2Mk4vR8A5YUog==" saltValue="S6x/bEPO0gyk4SWrX113uw==" spinCount="100000" sqref="H11:H21 H26:H36 H41:H51" name="Range1"/>
    <protectedRange algorithmName="SHA-512" hashValue="LAOCThiHoSTataeh2l9bTks+6MFdmh6GpBPOkfpqGx+Gp/M3FqXbHhG+Gc0YfHQFew58xZ0XIZELE2+LHKm3tA==" saltValue="LafvQPC1+u5GxOnJnpjT6g==" spinCount="100000" sqref="E11:G21 E26:G36 E41:G51" name="Range2"/>
  </protectedRanges>
  <mergeCells count="44">
    <mergeCell ref="B18:C18"/>
    <mergeCell ref="B12:C12"/>
    <mergeCell ref="B8:C8"/>
    <mergeCell ref="B9:C9"/>
    <mergeCell ref="D9:I9"/>
    <mergeCell ref="B10:C10"/>
    <mergeCell ref="B11:C11"/>
    <mergeCell ref="B13:C13"/>
    <mergeCell ref="B14:C14"/>
    <mergeCell ref="B15:C15"/>
    <mergeCell ref="B16:C16"/>
    <mergeCell ref="B17:C17"/>
    <mergeCell ref="B27:C27"/>
    <mergeCell ref="B28:C28"/>
    <mergeCell ref="B29:C29"/>
    <mergeCell ref="B30:C30"/>
    <mergeCell ref="D24:I24"/>
    <mergeCell ref="B25:C25"/>
    <mergeCell ref="B19:C19"/>
    <mergeCell ref="B21:C21"/>
    <mergeCell ref="B22:C22"/>
    <mergeCell ref="B24:C24"/>
    <mergeCell ref="B26:C26"/>
    <mergeCell ref="B34:C34"/>
    <mergeCell ref="B36:C36"/>
    <mergeCell ref="B37:C37"/>
    <mergeCell ref="B39:C39"/>
    <mergeCell ref="B31:C31"/>
    <mergeCell ref="B6:I6"/>
    <mergeCell ref="B52:C52"/>
    <mergeCell ref="B45:C45"/>
    <mergeCell ref="B46:C46"/>
    <mergeCell ref="B47:C47"/>
    <mergeCell ref="B48:C48"/>
    <mergeCell ref="B49:C49"/>
    <mergeCell ref="B51:C51"/>
    <mergeCell ref="D39:I39"/>
    <mergeCell ref="B40:C40"/>
    <mergeCell ref="B41:C41"/>
    <mergeCell ref="B42:C42"/>
    <mergeCell ref="B43:C43"/>
    <mergeCell ref="B44:C44"/>
    <mergeCell ref="B32:C32"/>
    <mergeCell ref="B33:C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L52"/>
  <sheetViews>
    <sheetView showGridLines="0" zoomScaleNormal="100" workbookViewId="0"/>
  </sheetViews>
  <sheetFormatPr defaultColWidth="9.140625" defaultRowHeight="12.75" x14ac:dyDescent="0.2"/>
  <cols>
    <col min="1" max="1" width="1.7109375" style="54" customWidth="1"/>
    <col min="2" max="2" width="4.7109375" style="54" customWidth="1"/>
    <col min="3" max="3" width="65.7109375" style="54" customWidth="1"/>
    <col min="4" max="4" width="14.85546875" style="54" customWidth="1"/>
    <col min="5" max="6" width="14.7109375" style="54" customWidth="1"/>
    <col min="7" max="7" width="14.85546875" style="54" customWidth="1"/>
    <col min="8" max="9" width="14.7109375" style="54" customWidth="1"/>
    <col min="10" max="16384" width="9.140625" style="54"/>
  </cols>
  <sheetData>
    <row r="2" spans="2:12" x14ac:dyDescent="0.2">
      <c r="B2" s="136" t="s">
        <v>127</v>
      </c>
    </row>
    <row r="3" spans="2:12" x14ac:dyDescent="0.2">
      <c r="B3" s="38" t="s">
        <v>128</v>
      </c>
    </row>
    <row r="4" spans="2:12" x14ac:dyDescent="0.2">
      <c r="B4" s="38" t="s">
        <v>37</v>
      </c>
    </row>
    <row r="5" spans="2:12" ht="6" customHeight="1" thickBot="1" x14ac:dyDescent="0.25">
      <c r="B5" s="38"/>
    </row>
    <row r="6" spans="2:12" ht="13.5" thickBot="1" x14ac:dyDescent="0.25">
      <c r="B6" s="333" t="s">
        <v>164</v>
      </c>
      <c r="C6" s="334"/>
      <c r="D6" s="334"/>
      <c r="E6" s="334"/>
      <c r="F6" s="334"/>
      <c r="G6" s="334"/>
      <c r="H6" s="334"/>
      <c r="I6" s="335"/>
    </row>
    <row r="7" spans="2:12" ht="13.5" thickBot="1" x14ac:dyDescent="0.25"/>
    <row r="8" spans="2:12" s="32" customFormat="1" ht="15" customHeight="1" thickBot="1" x14ac:dyDescent="0.3">
      <c r="B8" s="348" t="s">
        <v>127</v>
      </c>
      <c r="C8" s="349"/>
      <c r="D8" s="44"/>
      <c r="E8" s="44"/>
      <c r="F8" s="44"/>
      <c r="G8" s="44"/>
      <c r="H8" s="44"/>
      <c r="I8" s="44"/>
    </row>
    <row r="9" spans="2:12" s="25" customFormat="1" ht="13.5" thickBot="1" x14ac:dyDescent="0.3">
      <c r="B9" s="347" t="s">
        <v>152</v>
      </c>
      <c r="C9" s="341"/>
      <c r="D9" s="340" t="s">
        <v>126</v>
      </c>
      <c r="E9" s="341"/>
      <c r="F9" s="341"/>
      <c r="G9" s="341"/>
      <c r="H9" s="341"/>
      <c r="I9" s="342"/>
    </row>
    <row r="10" spans="2:12" s="26" customFormat="1" ht="26.25" customHeight="1" thickBot="1" x14ac:dyDescent="0.3">
      <c r="B10" s="343" t="s">
        <v>38</v>
      </c>
      <c r="C10" s="344"/>
      <c r="D10" s="85" t="s">
        <v>26</v>
      </c>
      <c r="E10" s="137" t="s">
        <v>39</v>
      </c>
      <c r="F10" s="137" t="s">
        <v>40</v>
      </c>
      <c r="G10" s="137" t="s">
        <v>41</v>
      </c>
      <c r="H10" s="138" t="s">
        <v>42</v>
      </c>
      <c r="I10" s="139" t="s">
        <v>29</v>
      </c>
    </row>
    <row r="11" spans="2:12" s="30" customFormat="1" x14ac:dyDescent="0.2">
      <c r="B11" s="345" t="s">
        <v>43</v>
      </c>
      <c r="C11" s="346"/>
      <c r="D11" s="163"/>
      <c r="E11" s="170"/>
      <c r="F11" s="170"/>
      <c r="G11" s="170"/>
      <c r="H11" s="171"/>
      <c r="I11" s="169" t="str">
        <f>IF(G11="","",+G11-H11)</f>
        <v/>
      </c>
    </row>
    <row r="12" spans="2:12" s="30" customFormat="1" x14ac:dyDescent="0.2">
      <c r="B12" s="338" t="s">
        <v>44</v>
      </c>
      <c r="C12" s="339"/>
      <c r="D12" s="141"/>
      <c r="E12" s="142"/>
      <c r="F12" s="142"/>
      <c r="G12" s="144"/>
      <c r="H12" s="146"/>
      <c r="I12" s="148" t="str">
        <f t="shared" ref="I12:I21" si="0">IF(G12="","",+G12-H12)</f>
        <v/>
      </c>
    </row>
    <row r="13" spans="2:12" s="30" customFormat="1" x14ac:dyDescent="0.2">
      <c r="B13" s="338" t="s">
        <v>123</v>
      </c>
      <c r="C13" s="339"/>
      <c r="D13" s="141"/>
      <c r="E13" s="142"/>
      <c r="F13" s="142"/>
      <c r="G13" s="144"/>
      <c r="H13" s="146"/>
      <c r="I13" s="148" t="str">
        <f t="shared" si="0"/>
        <v/>
      </c>
      <c r="L13" s="27"/>
    </row>
    <row r="14" spans="2:12" s="30" customFormat="1" x14ac:dyDescent="0.2">
      <c r="B14" s="338" t="s">
        <v>45</v>
      </c>
      <c r="C14" s="339"/>
      <c r="D14" s="141"/>
      <c r="E14" s="142"/>
      <c r="F14" s="142"/>
      <c r="G14" s="144"/>
      <c r="H14" s="146"/>
      <c r="I14" s="148" t="str">
        <f t="shared" si="0"/>
        <v/>
      </c>
    </row>
    <row r="15" spans="2:12" s="30" customFormat="1" x14ac:dyDescent="0.2">
      <c r="B15" s="338" t="s">
        <v>124</v>
      </c>
      <c r="C15" s="339"/>
      <c r="D15" s="141"/>
      <c r="E15" s="142"/>
      <c r="F15" s="142"/>
      <c r="G15" s="144"/>
      <c r="H15" s="146"/>
      <c r="I15" s="148" t="str">
        <f t="shared" si="0"/>
        <v/>
      </c>
    </row>
    <row r="16" spans="2:12" s="30" customFormat="1" x14ac:dyDescent="0.2">
      <c r="B16" s="338" t="s">
        <v>46</v>
      </c>
      <c r="C16" s="339"/>
      <c r="D16" s="141"/>
      <c r="E16" s="142"/>
      <c r="F16" s="142"/>
      <c r="G16" s="144"/>
      <c r="H16" s="146"/>
      <c r="I16" s="148" t="str">
        <f t="shared" si="0"/>
        <v/>
      </c>
    </row>
    <row r="17" spans="2:9" s="30" customFormat="1" x14ac:dyDescent="0.2">
      <c r="B17" s="338" t="s">
        <v>47</v>
      </c>
      <c r="C17" s="339"/>
      <c r="D17" s="141"/>
      <c r="E17" s="142"/>
      <c r="F17" s="142"/>
      <c r="G17" s="144"/>
      <c r="H17" s="146"/>
      <c r="I17" s="148" t="str">
        <f t="shared" si="0"/>
        <v/>
      </c>
    </row>
    <row r="18" spans="2:9" s="30" customFormat="1" x14ac:dyDescent="0.2">
      <c r="B18" s="338" t="s">
        <v>48</v>
      </c>
      <c r="C18" s="339"/>
      <c r="D18" s="141"/>
      <c r="E18" s="142"/>
      <c r="F18" s="142"/>
      <c r="G18" s="144"/>
      <c r="H18" s="146"/>
      <c r="I18" s="148" t="str">
        <f t="shared" si="0"/>
        <v/>
      </c>
    </row>
    <row r="19" spans="2:9" s="30" customFormat="1" x14ac:dyDescent="0.2">
      <c r="B19" s="338" t="s">
        <v>122</v>
      </c>
      <c r="C19" s="339"/>
      <c r="D19" s="141"/>
      <c r="E19" s="142"/>
      <c r="F19" s="142"/>
      <c r="G19" s="144"/>
      <c r="H19" s="146"/>
      <c r="I19" s="148" t="str">
        <f t="shared" si="0"/>
        <v/>
      </c>
    </row>
    <row r="20" spans="2:9" s="30" customFormat="1" x14ac:dyDescent="0.2">
      <c r="B20" s="243" t="s">
        <v>49</v>
      </c>
      <c r="C20" s="244"/>
      <c r="D20" s="235"/>
      <c r="E20" s="236"/>
      <c r="F20" s="236"/>
      <c r="G20" s="237"/>
      <c r="H20" s="238"/>
      <c r="I20" s="239"/>
    </row>
    <row r="21" spans="2:9" s="30" customFormat="1" ht="13.5" thickBot="1" x14ac:dyDescent="0.25">
      <c r="B21" s="338" t="s">
        <v>121</v>
      </c>
      <c r="C21" s="339"/>
      <c r="D21" s="33"/>
      <c r="E21" s="143"/>
      <c r="F21" s="143"/>
      <c r="G21" s="145"/>
      <c r="H21" s="147"/>
      <c r="I21" s="149" t="str">
        <f t="shared" si="0"/>
        <v/>
      </c>
    </row>
    <row r="22" spans="2:9" s="30" customFormat="1" ht="13.5" thickBot="1" x14ac:dyDescent="0.25">
      <c r="B22" s="336" t="s">
        <v>153</v>
      </c>
      <c r="C22" s="337"/>
      <c r="D22" s="28">
        <f t="shared" ref="D22:I22" si="1">SUM(D11:D21)</f>
        <v>0</v>
      </c>
      <c r="E22" s="150">
        <f t="shared" si="1"/>
        <v>0</v>
      </c>
      <c r="F22" s="150">
        <f t="shared" si="1"/>
        <v>0</v>
      </c>
      <c r="G22" s="150">
        <f t="shared" si="1"/>
        <v>0</v>
      </c>
      <c r="H22" s="151">
        <f t="shared" si="1"/>
        <v>0</v>
      </c>
      <c r="I22" s="152">
        <f t="shared" si="1"/>
        <v>0</v>
      </c>
    </row>
    <row r="23" spans="2:9" s="30" customFormat="1" ht="13.5" thickBot="1" x14ac:dyDescent="0.25">
      <c r="C23" s="99"/>
      <c r="D23" s="31"/>
      <c r="E23" s="31"/>
      <c r="F23" s="31"/>
      <c r="G23" s="31"/>
      <c r="H23" s="31"/>
      <c r="I23" s="31"/>
    </row>
    <row r="24" spans="2:9" s="30" customFormat="1" ht="13.5" thickBot="1" x14ac:dyDescent="0.25">
      <c r="B24" s="347" t="s">
        <v>154</v>
      </c>
      <c r="C24" s="341"/>
      <c r="D24" s="340" t="s">
        <v>126</v>
      </c>
      <c r="E24" s="341"/>
      <c r="F24" s="341"/>
      <c r="G24" s="341"/>
      <c r="H24" s="341"/>
      <c r="I24" s="342"/>
    </row>
    <row r="25" spans="2:9" s="32" customFormat="1" ht="26.25" customHeight="1" thickBot="1" x14ac:dyDescent="0.25">
      <c r="B25" s="343" t="s">
        <v>38</v>
      </c>
      <c r="C25" s="344"/>
      <c r="D25" s="85" t="s">
        <v>26</v>
      </c>
      <c r="E25" s="137" t="s">
        <v>39</v>
      </c>
      <c r="F25" s="137" t="s">
        <v>40</v>
      </c>
      <c r="G25" s="137" t="s">
        <v>41</v>
      </c>
      <c r="H25" s="138" t="s">
        <v>42</v>
      </c>
      <c r="I25" s="139" t="s">
        <v>29</v>
      </c>
    </row>
    <row r="26" spans="2:9" s="30" customFormat="1" x14ac:dyDescent="0.2">
      <c r="B26" s="345" t="s">
        <v>43</v>
      </c>
      <c r="C26" s="346"/>
      <c r="D26" s="163"/>
      <c r="E26" s="164"/>
      <c r="F26" s="164"/>
      <c r="G26" s="87"/>
      <c r="H26" s="168"/>
      <c r="I26" s="169" t="str">
        <f t="shared" ref="I26:I36" si="2">IF(G26="","",+G26-H26)</f>
        <v/>
      </c>
    </row>
    <row r="27" spans="2:9" s="30" customFormat="1" x14ac:dyDescent="0.2">
      <c r="B27" s="338" t="s">
        <v>44</v>
      </c>
      <c r="C27" s="339"/>
      <c r="D27" s="141"/>
      <c r="E27" s="154"/>
      <c r="F27" s="154"/>
      <c r="G27" s="153"/>
      <c r="H27" s="155"/>
      <c r="I27" s="148" t="str">
        <f t="shared" si="2"/>
        <v/>
      </c>
    </row>
    <row r="28" spans="2:9" s="30" customFormat="1" x14ac:dyDescent="0.2">
      <c r="B28" s="338" t="s">
        <v>123</v>
      </c>
      <c r="C28" s="339"/>
      <c r="D28" s="141"/>
      <c r="E28" s="154"/>
      <c r="F28" s="154"/>
      <c r="G28" s="153"/>
      <c r="H28" s="155"/>
      <c r="I28" s="148" t="str">
        <f t="shared" si="2"/>
        <v/>
      </c>
    </row>
    <row r="29" spans="2:9" s="30" customFormat="1" x14ac:dyDescent="0.2">
      <c r="B29" s="338" t="s">
        <v>45</v>
      </c>
      <c r="C29" s="339"/>
      <c r="D29" s="141"/>
      <c r="E29" s="154"/>
      <c r="F29" s="154"/>
      <c r="G29" s="153"/>
      <c r="H29" s="155"/>
      <c r="I29" s="148" t="str">
        <f t="shared" si="2"/>
        <v/>
      </c>
    </row>
    <row r="30" spans="2:9" s="30" customFormat="1" x14ac:dyDescent="0.2">
      <c r="B30" s="338" t="s">
        <v>124</v>
      </c>
      <c r="C30" s="339"/>
      <c r="D30" s="141"/>
      <c r="E30" s="154"/>
      <c r="F30" s="154"/>
      <c r="G30" s="153"/>
      <c r="H30" s="155"/>
      <c r="I30" s="148" t="str">
        <f t="shared" si="2"/>
        <v/>
      </c>
    </row>
    <row r="31" spans="2:9" s="30" customFormat="1" x14ac:dyDescent="0.2">
      <c r="B31" s="338" t="s">
        <v>46</v>
      </c>
      <c r="C31" s="339"/>
      <c r="D31" s="141"/>
      <c r="E31" s="154"/>
      <c r="F31" s="154"/>
      <c r="G31" s="153"/>
      <c r="H31" s="155"/>
      <c r="I31" s="148" t="str">
        <f t="shared" si="2"/>
        <v/>
      </c>
    </row>
    <row r="32" spans="2:9" s="30" customFormat="1" x14ac:dyDescent="0.2">
      <c r="B32" s="338" t="s">
        <v>47</v>
      </c>
      <c r="C32" s="339"/>
      <c r="D32" s="141"/>
      <c r="E32" s="154"/>
      <c r="F32" s="154"/>
      <c r="G32" s="153"/>
      <c r="H32" s="155"/>
      <c r="I32" s="148" t="str">
        <f t="shared" si="2"/>
        <v/>
      </c>
    </row>
    <row r="33" spans="2:9" s="30" customFormat="1" x14ac:dyDescent="0.2">
      <c r="B33" s="338" t="s">
        <v>48</v>
      </c>
      <c r="C33" s="339"/>
      <c r="D33" s="141"/>
      <c r="E33" s="154"/>
      <c r="F33" s="154"/>
      <c r="G33" s="153"/>
      <c r="H33" s="155"/>
      <c r="I33" s="148" t="str">
        <f t="shared" si="2"/>
        <v/>
      </c>
    </row>
    <row r="34" spans="2:9" s="30" customFormat="1" x14ac:dyDescent="0.2">
      <c r="B34" s="338" t="s">
        <v>122</v>
      </c>
      <c r="C34" s="339"/>
      <c r="D34" s="141"/>
      <c r="E34" s="154"/>
      <c r="F34" s="154"/>
      <c r="G34" s="153"/>
      <c r="H34" s="155"/>
      <c r="I34" s="148" t="str">
        <f t="shared" si="2"/>
        <v/>
      </c>
    </row>
    <row r="35" spans="2:9" s="30" customFormat="1" x14ac:dyDescent="0.2">
      <c r="B35" s="243" t="s">
        <v>49</v>
      </c>
      <c r="C35" s="244"/>
      <c r="D35" s="235"/>
      <c r="E35" s="240"/>
      <c r="F35" s="240"/>
      <c r="G35" s="241"/>
      <c r="H35" s="242"/>
      <c r="I35" s="239"/>
    </row>
    <row r="36" spans="2:9" s="30" customFormat="1" ht="13.5" thickBot="1" x14ac:dyDescent="0.25">
      <c r="B36" s="338" t="s">
        <v>121</v>
      </c>
      <c r="C36" s="339"/>
      <c r="D36" s="33"/>
      <c r="E36" s="161"/>
      <c r="F36" s="161"/>
      <c r="G36" s="162"/>
      <c r="H36" s="156"/>
      <c r="I36" s="149" t="str">
        <f t="shared" si="2"/>
        <v/>
      </c>
    </row>
    <row r="37" spans="2:9" s="30" customFormat="1" ht="13.5" thickBot="1" x14ac:dyDescent="0.25">
      <c r="B37" s="336" t="s">
        <v>155</v>
      </c>
      <c r="C37" s="337"/>
      <c r="D37" s="28">
        <f t="shared" ref="D37:I37" si="3">SUM(D26:D36)</f>
        <v>0</v>
      </c>
      <c r="E37" s="150">
        <f t="shared" si="3"/>
        <v>0</v>
      </c>
      <c r="F37" s="150">
        <f t="shared" si="3"/>
        <v>0</v>
      </c>
      <c r="G37" s="29">
        <f t="shared" si="3"/>
        <v>0</v>
      </c>
      <c r="H37" s="151">
        <f t="shared" si="3"/>
        <v>0</v>
      </c>
      <c r="I37" s="152">
        <f t="shared" si="3"/>
        <v>0</v>
      </c>
    </row>
    <row r="38" spans="2:9" s="30" customFormat="1" ht="13.5" thickBot="1" x14ac:dyDescent="0.25">
      <c r="C38" s="99"/>
      <c r="D38" s="31"/>
      <c r="E38" s="31"/>
      <c r="F38" s="31"/>
      <c r="G38" s="31"/>
      <c r="H38" s="31"/>
      <c r="I38" s="31"/>
    </row>
    <row r="39" spans="2:9" s="30" customFormat="1" ht="13.5" thickBot="1" x14ac:dyDescent="0.25">
      <c r="B39" s="347" t="s">
        <v>156</v>
      </c>
      <c r="C39" s="341"/>
      <c r="D39" s="340" t="s">
        <v>126</v>
      </c>
      <c r="E39" s="341"/>
      <c r="F39" s="341"/>
      <c r="G39" s="341"/>
      <c r="H39" s="341"/>
      <c r="I39" s="342"/>
    </row>
    <row r="40" spans="2:9" s="32" customFormat="1" ht="26.25" customHeight="1" thickBot="1" x14ac:dyDescent="0.25">
      <c r="B40" s="343" t="s">
        <v>38</v>
      </c>
      <c r="C40" s="344"/>
      <c r="D40" s="85" t="s">
        <v>26</v>
      </c>
      <c r="E40" s="137" t="s">
        <v>39</v>
      </c>
      <c r="F40" s="137" t="s">
        <v>40</v>
      </c>
      <c r="G40" s="137" t="s">
        <v>41</v>
      </c>
      <c r="H40" s="138" t="s">
        <v>42</v>
      </c>
      <c r="I40" s="139" t="s">
        <v>29</v>
      </c>
    </row>
    <row r="41" spans="2:9" s="30" customFormat="1" x14ac:dyDescent="0.2">
      <c r="B41" s="345" t="s">
        <v>43</v>
      </c>
      <c r="C41" s="346"/>
      <c r="D41" s="163"/>
      <c r="E41" s="164"/>
      <c r="F41" s="164"/>
      <c r="G41" s="164"/>
      <c r="H41" s="168"/>
      <c r="I41" s="169" t="str">
        <f t="shared" ref="I41:I51" si="4">IF(G41="","",+G41-H41)</f>
        <v/>
      </c>
    </row>
    <row r="42" spans="2:9" s="30" customFormat="1" x14ac:dyDescent="0.2">
      <c r="B42" s="338" t="s">
        <v>44</v>
      </c>
      <c r="C42" s="339"/>
      <c r="D42" s="141"/>
      <c r="E42" s="154"/>
      <c r="F42" s="154"/>
      <c r="G42" s="166"/>
      <c r="H42" s="155"/>
      <c r="I42" s="148" t="str">
        <f t="shared" si="4"/>
        <v/>
      </c>
    </row>
    <row r="43" spans="2:9" s="30" customFormat="1" x14ac:dyDescent="0.2">
      <c r="B43" s="338" t="s">
        <v>123</v>
      </c>
      <c r="C43" s="339"/>
      <c r="D43" s="141"/>
      <c r="E43" s="154"/>
      <c r="F43" s="154"/>
      <c r="G43" s="166"/>
      <c r="H43" s="155"/>
      <c r="I43" s="148" t="str">
        <f t="shared" si="4"/>
        <v/>
      </c>
    </row>
    <row r="44" spans="2:9" s="30" customFormat="1" x14ac:dyDescent="0.2">
      <c r="B44" s="338" t="s">
        <v>45</v>
      </c>
      <c r="C44" s="339"/>
      <c r="D44" s="141"/>
      <c r="E44" s="154"/>
      <c r="F44" s="154"/>
      <c r="G44" s="166"/>
      <c r="H44" s="155"/>
      <c r="I44" s="148" t="str">
        <f t="shared" si="4"/>
        <v/>
      </c>
    </row>
    <row r="45" spans="2:9" s="30" customFormat="1" x14ac:dyDescent="0.2">
      <c r="B45" s="338" t="s">
        <v>124</v>
      </c>
      <c r="C45" s="339"/>
      <c r="D45" s="141"/>
      <c r="E45" s="154"/>
      <c r="F45" s="154"/>
      <c r="G45" s="166"/>
      <c r="H45" s="155"/>
      <c r="I45" s="148" t="str">
        <f t="shared" si="4"/>
        <v/>
      </c>
    </row>
    <row r="46" spans="2:9" s="30" customFormat="1" x14ac:dyDescent="0.2">
      <c r="B46" s="338" t="s">
        <v>46</v>
      </c>
      <c r="C46" s="339"/>
      <c r="D46" s="141"/>
      <c r="E46" s="154"/>
      <c r="F46" s="154"/>
      <c r="G46" s="166"/>
      <c r="H46" s="155"/>
      <c r="I46" s="148" t="str">
        <f t="shared" si="4"/>
        <v/>
      </c>
    </row>
    <row r="47" spans="2:9" s="30" customFormat="1" x14ac:dyDescent="0.2">
      <c r="B47" s="338" t="s">
        <v>47</v>
      </c>
      <c r="C47" s="339"/>
      <c r="D47" s="141"/>
      <c r="E47" s="154"/>
      <c r="F47" s="154"/>
      <c r="G47" s="166"/>
      <c r="H47" s="155"/>
      <c r="I47" s="148" t="str">
        <f t="shared" si="4"/>
        <v/>
      </c>
    </row>
    <row r="48" spans="2:9" s="30" customFormat="1" x14ac:dyDescent="0.2">
      <c r="B48" s="338" t="s">
        <v>48</v>
      </c>
      <c r="C48" s="339"/>
      <c r="D48" s="141"/>
      <c r="E48" s="154"/>
      <c r="F48" s="154"/>
      <c r="G48" s="166"/>
      <c r="H48" s="155"/>
      <c r="I48" s="148" t="str">
        <f t="shared" si="4"/>
        <v/>
      </c>
    </row>
    <row r="49" spans="2:9" s="30" customFormat="1" x14ac:dyDescent="0.2">
      <c r="B49" s="338" t="s">
        <v>122</v>
      </c>
      <c r="C49" s="339"/>
      <c r="D49" s="141"/>
      <c r="E49" s="154"/>
      <c r="F49" s="154"/>
      <c r="G49" s="166"/>
      <c r="H49" s="155"/>
      <c r="I49" s="148" t="str">
        <f t="shared" si="4"/>
        <v/>
      </c>
    </row>
    <row r="50" spans="2:9" s="30" customFormat="1" x14ac:dyDescent="0.2">
      <c r="B50" s="243" t="s">
        <v>49</v>
      </c>
      <c r="C50" s="244"/>
      <c r="D50" s="141"/>
      <c r="E50" s="154"/>
      <c r="F50" s="154"/>
      <c r="G50" s="166"/>
      <c r="H50" s="155"/>
      <c r="I50" s="148"/>
    </row>
    <row r="51" spans="2:9" s="30" customFormat="1" ht="13.5" thickBot="1" x14ac:dyDescent="0.25">
      <c r="B51" s="338" t="s">
        <v>121</v>
      </c>
      <c r="C51" s="339"/>
      <c r="D51" s="141"/>
      <c r="E51" s="165"/>
      <c r="F51" s="165"/>
      <c r="G51" s="167"/>
      <c r="H51" s="155"/>
      <c r="I51" s="148" t="str">
        <f t="shared" si="4"/>
        <v/>
      </c>
    </row>
    <row r="52" spans="2:9" s="30" customFormat="1" ht="13.5" thickBot="1" x14ac:dyDescent="0.25">
      <c r="B52" s="336" t="s">
        <v>157</v>
      </c>
      <c r="C52" s="337"/>
      <c r="D52" s="157">
        <f>SUM(D41:D51)</f>
        <v>0</v>
      </c>
      <c r="E52" s="158">
        <f t="shared" ref="E52" si="5">SUM(E41:E51)</f>
        <v>0</v>
      </c>
      <c r="F52" s="158">
        <f>SUM(F41:F51)</f>
        <v>0</v>
      </c>
      <c r="G52" s="158">
        <f t="shared" ref="G52:I52" si="6">SUM(G41:G51)</f>
        <v>0</v>
      </c>
      <c r="H52" s="159">
        <f t="shared" si="6"/>
        <v>0</v>
      </c>
      <c r="I52" s="160">
        <f t="shared" si="6"/>
        <v>0</v>
      </c>
    </row>
  </sheetData>
  <sheetProtection algorithmName="SHA-512" hashValue="iQTbGRmxL6rjs7KNvRG8mlFGYOD6pBm1lucQLoS/GPMXF8vnyLglDQdIUyDWy2KogUBZIUUtJKttUtLqqR9pmg==" saltValue="fGQN6krrEr2bsDuR8VEZeQ==" spinCount="100000" sheet="1" objects="1" scenarios="1"/>
  <protectedRanges>
    <protectedRange algorithmName="SHA-512" hashValue="ikoTHHcSISwrJJg5uY/iyBTWms0Q8hfIgXlVpab2Ho8XoJv1S2n1uAZJDrKpMR4JcfbHQVu4B2Mk4vR8A5YUog==" saltValue="S6x/bEPO0gyk4SWrX113uw==" spinCount="100000" sqref="H11:H21 H26:H36 H41:H51" name="Range1"/>
    <protectedRange password="EDC4" sqref="E11:G21 E26:G36 E41:G51" name="Range2"/>
  </protectedRanges>
  <mergeCells count="44">
    <mergeCell ref="B18:C18"/>
    <mergeCell ref="B12:C12"/>
    <mergeCell ref="B8:C8"/>
    <mergeCell ref="B9:C9"/>
    <mergeCell ref="D9:I9"/>
    <mergeCell ref="B10:C10"/>
    <mergeCell ref="B11:C11"/>
    <mergeCell ref="B13:C13"/>
    <mergeCell ref="B14:C14"/>
    <mergeCell ref="B15:C15"/>
    <mergeCell ref="B16:C16"/>
    <mergeCell ref="B17:C17"/>
    <mergeCell ref="B27:C27"/>
    <mergeCell ref="B28:C28"/>
    <mergeCell ref="B29:C29"/>
    <mergeCell ref="B30:C30"/>
    <mergeCell ref="D24:I24"/>
    <mergeCell ref="B25:C25"/>
    <mergeCell ref="B19:C19"/>
    <mergeCell ref="B21:C21"/>
    <mergeCell ref="B22:C22"/>
    <mergeCell ref="B24:C24"/>
    <mergeCell ref="B26:C26"/>
    <mergeCell ref="B34:C34"/>
    <mergeCell ref="B36:C36"/>
    <mergeCell ref="B37:C37"/>
    <mergeCell ref="B39:C39"/>
    <mergeCell ref="B31:C31"/>
    <mergeCell ref="B6:I6"/>
    <mergeCell ref="B52:C52"/>
    <mergeCell ref="B45:C45"/>
    <mergeCell ref="B46:C46"/>
    <mergeCell ref="B47:C47"/>
    <mergeCell ref="B48:C48"/>
    <mergeCell ref="B49:C49"/>
    <mergeCell ref="B51:C51"/>
    <mergeCell ref="D39:I39"/>
    <mergeCell ref="B40:C40"/>
    <mergeCell ref="B41:C41"/>
    <mergeCell ref="B42:C42"/>
    <mergeCell ref="B43:C43"/>
    <mergeCell ref="B44:C44"/>
    <mergeCell ref="B32:C32"/>
    <mergeCell ref="B33:C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L52"/>
  <sheetViews>
    <sheetView showGridLines="0" zoomScaleNormal="100" workbookViewId="0"/>
  </sheetViews>
  <sheetFormatPr defaultColWidth="9.140625" defaultRowHeight="12.75" x14ac:dyDescent="0.2"/>
  <cols>
    <col min="1" max="1" width="1.7109375" style="54" customWidth="1"/>
    <col min="2" max="2" width="4.7109375" style="54" customWidth="1"/>
    <col min="3" max="3" width="65.7109375" style="54" customWidth="1"/>
    <col min="4" max="4" width="14.85546875" style="54" customWidth="1"/>
    <col min="5" max="6" width="14.7109375" style="54" customWidth="1"/>
    <col min="7" max="7" width="14.85546875" style="54" customWidth="1"/>
    <col min="8" max="9" width="14.7109375" style="54" customWidth="1"/>
    <col min="10" max="16384" width="9.140625" style="54"/>
  </cols>
  <sheetData>
    <row r="2" spans="2:12" x14ac:dyDescent="0.2">
      <c r="B2" s="136" t="s">
        <v>127</v>
      </c>
    </row>
    <row r="3" spans="2:12" x14ac:dyDescent="0.2">
      <c r="B3" s="38" t="s">
        <v>128</v>
      </c>
    </row>
    <row r="4" spans="2:12" x14ac:dyDescent="0.2">
      <c r="B4" s="38" t="s">
        <v>37</v>
      </c>
    </row>
    <row r="5" spans="2:12" ht="6" customHeight="1" thickBot="1" x14ac:dyDescent="0.25">
      <c r="B5" s="38"/>
    </row>
    <row r="6" spans="2:12" ht="13.5" thickBot="1" x14ac:dyDescent="0.25">
      <c r="B6" s="333" t="s">
        <v>164</v>
      </c>
      <c r="C6" s="334"/>
      <c r="D6" s="334"/>
      <c r="E6" s="334"/>
      <c r="F6" s="334"/>
      <c r="G6" s="334"/>
      <c r="H6" s="334"/>
      <c r="I6" s="335"/>
    </row>
    <row r="7" spans="2:12" ht="13.5" thickBot="1" x14ac:dyDescent="0.25"/>
    <row r="8" spans="2:12" s="32" customFormat="1" ht="15" customHeight="1" thickBot="1" x14ac:dyDescent="0.3">
      <c r="B8" s="348" t="s">
        <v>127</v>
      </c>
      <c r="C8" s="349"/>
      <c r="D8" s="44"/>
      <c r="E8" s="44"/>
      <c r="F8" s="44"/>
      <c r="G8" s="44"/>
      <c r="H8" s="44"/>
      <c r="I8" s="44"/>
    </row>
    <row r="9" spans="2:12" s="25" customFormat="1" ht="13.5" thickBot="1" x14ac:dyDescent="0.3">
      <c r="B9" s="347" t="s">
        <v>158</v>
      </c>
      <c r="C9" s="341"/>
      <c r="D9" s="340" t="s">
        <v>126</v>
      </c>
      <c r="E9" s="341"/>
      <c r="F9" s="341"/>
      <c r="G9" s="341"/>
      <c r="H9" s="341"/>
      <c r="I9" s="342"/>
    </row>
    <row r="10" spans="2:12" s="26" customFormat="1" ht="26.25" customHeight="1" thickBot="1" x14ac:dyDescent="0.3">
      <c r="B10" s="343" t="s">
        <v>38</v>
      </c>
      <c r="C10" s="344"/>
      <c r="D10" s="85" t="s">
        <v>26</v>
      </c>
      <c r="E10" s="137" t="s">
        <v>39</v>
      </c>
      <c r="F10" s="137" t="s">
        <v>40</v>
      </c>
      <c r="G10" s="137" t="s">
        <v>41</v>
      </c>
      <c r="H10" s="138" t="s">
        <v>42</v>
      </c>
      <c r="I10" s="139" t="s">
        <v>29</v>
      </c>
    </row>
    <row r="11" spans="2:12" s="30" customFormat="1" x14ac:dyDescent="0.2">
      <c r="B11" s="345" t="s">
        <v>43</v>
      </c>
      <c r="C11" s="346"/>
      <c r="D11" s="163"/>
      <c r="E11" s="170"/>
      <c r="F11" s="170"/>
      <c r="G11" s="170"/>
      <c r="H11" s="171"/>
      <c r="I11" s="169" t="str">
        <f>IF(G11="","",+G11-H11)</f>
        <v/>
      </c>
    </row>
    <row r="12" spans="2:12" s="30" customFormat="1" x14ac:dyDescent="0.2">
      <c r="B12" s="338" t="s">
        <v>44</v>
      </c>
      <c r="C12" s="339"/>
      <c r="D12" s="141"/>
      <c r="E12" s="142"/>
      <c r="F12" s="142"/>
      <c r="G12" s="144"/>
      <c r="H12" s="146"/>
      <c r="I12" s="148" t="str">
        <f t="shared" ref="I12:I21" si="0">IF(G12="","",+G12-H12)</f>
        <v/>
      </c>
    </row>
    <row r="13" spans="2:12" s="30" customFormat="1" x14ac:dyDescent="0.2">
      <c r="B13" s="338" t="s">
        <v>123</v>
      </c>
      <c r="C13" s="339"/>
      <c r="D13" s="141"/>
      <c r="E13" s="142"/>
      <c r="F13" s="142"/>
      <c r="G13" s="144"/>
      <c r="H13" s="146"/>
      <c r="I13" s="148" t="str">
        <f t="shared" si="0"/>
        <v/>
      </c>
      <c r="L13" s="27"/>
    </row>
    <row r="14" spans="2:12" s="30" customFormat="1" x14ac:dyDescent="0.2">
      <c r="B14" s="338" t="s">
        <v>45</v>
      </c>
      <c r="C14" s="339"/>
      <c r="D14" s="141"/>
      <c r="E14" s="142"/>
      <c r="F14" s="142"/>
      <c r="G14" s="144"/>
      <c r="H14" s="146"/>
      <c r="I14" s="148" t="str">
        <f t="shared" si="0"/>
        <v/>
      </c>
    </row>
    <row r="15" spans="2:12" s="30" customFormat="1" x14ac:dyDescent="0.2">
      <c r="B15" s="338" t="s">
        <v>124</v>
      </c>
      <c r="C15" s="339"/>
      <c r="D15" s="141"/>
      <c r="E15" s="142"/>
      <c r="F15" s="142"/>
      <c r="G15" s="144"/>
      <c r="H15" s="146"/>
      <c r="I15" s="148" t="str">
        <f t="shared" si="0"/>
        <v/>
      </c>
    </row>
    <row r="16" spans="2:12" s="30" customFormat="1" x14ac:dyDescent="0.2">
      <c r="B16" s="338" t="s">
        <v>46</v>
      </c>
      <c r="C16" s="339"/>
      <c r="D16" s="141"/>
      <c r="E16" s="142"/>
      <c r="F16" s="142"/>
      <c r="G16" s="144"/>
      <c r="H16" s="146"/>
      <c r="I16" s="148" t="str">
        <f t="shared" si="0"/>
        <v/>
      </c>
    </row>
    <row r="17" spans="2:9" s="30" customFormat="1" x14ac:dyDescent="0.2">
      <c r="B17" s="338" t="s">
        <v>47</v>
      </c>
      <c r="C17" s="339"/>
      <c r="D17" s="141"/>
      <c r="E17" s="142"/>
      <c r="F17" s="142"/>
      <c r="G17" s="144"/>
      <c r="H17" s="146"/>
      <c r="I17" s="148" t="str">
        <f t="shared" si="0"/>
        <v/>
      </c>
    </row>
    <row r="18" spans="2:9" s="30" customFormat="1" x14ac:dyDescent="0.2">
      <c r="B18" s="338" t="s">
        <v>48</v>
      </c>
      <c r="C18" s="339"/>
      <c r="D18" s="141"/>
      <c r="E18" s="142"/>
      <c r="F18" s="142"/>
      <c r="G18" s="144"/>
      <c r="H18" s="146"/>
      <c r="I18" s="148" t="str">
        <f t="shared" si="0"/>
        <v/>
      </c>
    </row>
    <row r="19" spans="2:9" s="30" customFormat="1" x14ac:dyDescent="0.2">
      <c r="B19" s="338" t="s">
        <v>122</v>
      </c>
      <c r="C19" s="339"/>
      <c r="D19" s="141"/>
      <c r="E19" s="142"/>
      <c r="F19" s="142"/>
      <c r="G19" s="144"/>
      <c r="H19" s="146"/>
      <c r="I19" s="148" t="str">
        <f t="shared" si="0"/>
        <v/>
      </c>
    </row>
    <row r="20" spans="2:9" s="30" customFormat="1" x14ac:dyDescent="0.2">
      <c r="B20" s="243" t="s">
        <v>49</v>
      </c>
      <c r="C20" s="244"/>
      <c r="D20" s="235"/>
      <c r="E20" s="236"/>
      <c r="F20" s="236"/>
      <c r="G20" s="237"/>
      <c r="H20" s="238"/>
      <c r="I20" s="239"/>
    </row>
    <row r="21" spans="2:9" s="30" customFormat="1" ht="13.5" thickBot="1" x14ac:dyDescent="0.25">
      <c r="B21" s="338" t="s">
        <v>121</v>
      </c>
      <c r="C21" s="339"/>
      <c r="D21" s="33"/>
      <c r="E21" s="143"/>
      <c r="F21" s="143"/>
      <c r="G21" s="145"/>
      <c r="H21" s="147"/>
      <c r="I21" s="149" t="str">
        <f t="shared" si="0"/>
        <v/>
      </c>
    </row>
    <row r="22" spans="2:9" s="30" customFormat="1" ht="13.5" thickBot="1" x14ac:dyDescent="0.25">
      <c r="B22" s="336" t="s">
        <v>159</v>
      </c>
      <c r="C22" s="337"/>
      <c r="D22" s="28">
        <f t="shared" ref="D22:I22" si="1">SUM(D11:D21)</f>
        <v>0</v>
      </c>
      <c r="E22" s="150">
        <f t="shared" si="1"/>
        <v>0</v>
      </c>
      <c r="F22" s="150">
        <f t="shared" si="1"/>
        <v>0</v>
      </c>
      <c r="G22" s="150">
        <f t="shared" si="1"/>
        <v>0</v>
      </c>
      <c r="H22" s="151">
        <f t="shared" si="1"/>
        <v>0</v>
      </c>
      <c r="I22" s="152">
        <f t="shared" si="1"/>
        <v>0</v>
      </c>
    </row>
    <row r="23" spans="2:9" s="30" customFormat="1" ht="13.5" thickBot="1" x14ac:dyDescent="0.25">
      <c r="C23" s="99"/>
      <c r="D23" s="31"/>
      <c r="E23" s="31"/>
      <c r="F23" s="31"/>
      <c r="G23" s="31"/>
      <c r="H23" s="31"/>
      <c r="I23" s="31"/>
    </row>
    <row r="24" spans="2:9" s="30" customFormat="1" ht="13.5" thickBot="1" x14ac:dyDescent="0.25">
      <c r="B24" s="347" t="s">
        <v>160</v>
      </c>
      <c r="C24" s="341"/>
      <c r="D24" s="340" t="s">
        <v>126</v>
      </c>
      <c r="E24" s="341"/>
      <c r="F24" s="341"/>
      <c r="G24" s="341"/>
      <c r="H24" s="341"/>
      <c r="I24" s="342"/>
    </row>
    <row r="25" spans="2:9" s="32" customFormat="1" ht="26.25" customHeight="1" thickBot="1" x14ac:dyDescent="0.25">
      <c r="B25" s="343" t="s">
        <v>38</v>
      </c>
      <c r="C25" s="344"/>
      <c r="D25" s="85" t="s">
        <v>26</v>
      </c>
      <c r="E25" s="137" t="s">
        <v>39</v>
      </c>
      <c r="F25" s="137" t="s">
        <v>40</v>
      </c>
      <c r="G25" s="137" t="s">
        <v>41</v>
      </c>
      <c r="H25" s="138" t="s">
        <v>42</v>
      </c>
      <c r="I25" s="139" t="s">
        <v>29</v>
      </c>
    </row>
    <row r="26" spans="2:9" s="30" customFormat="1" x14ac:dyDescent="0.2">
      <c r="B26" s="345" t="s">
        <v>43</v>
      </c>
      <c r="C26" s="346"/>
      <c r="D26" s="163"/>
      <c r="E26" s="164"/>
      <c r="F26" s="164"/>
      <c r="G26" s="87"/>
      <c r="H26" s="168"/>
      <c r="I26" s="169" t="str">
        <f t="shared" ref="I26:I36" si="2">IF(G26="","",+G26-H26)</f>
        <v/>
      </c>
    </row>
    <row r="27" spans="2:9" s="30" customFormat="1" x14ac:dyDescent="0.2">
      <c r="B27" s="338" t="s">
        <v>44</v>
      </c>
      <c r="C27" s="339"/>
      <c r="D27" s="141"/>
      <c r="E27" s="154"/>
      <c r="F27" s="154"/>
      <c r="G27" s="153"/>
      <c r="H27" s="155"/>
      <c r="I27" s="148" t="str">
        <f t="shared" si="2"/>
        <v/>
      </c>
    </row>
    <row r="28" spans="2:9" s="30" customFormat="1" x14ac:dyDescent="0.2">
      <c r="B28" s="338" t="s">
        <v>123</v>
      </c>
      <c r="C28" s="339"/>
      <c r="D28" s="141"/>
      <c r="E28" s="154"/>
      <c r="F28" s="154"/>
      <c r="G28" s="153"/>
      <c r="H28" s="155"/>
      <c r="I28" s="148" t="str">
        <f t="shared" si="2"/>
        <v/>
      </c>
    </row>
    <row r="29" spans="2:9" s="30" customFormat="1" x14ac:dyDescent="0.2">
      <c r="B29" s="338" t="s">
        <v>45</v>
      </c>
      <c r="C29" s="339"/>
      <c r="D29" s="141"/>
      <c r="E29" s="154"/>
      <c r="F29" s="154"/>
      <c r="G29" s="153"/>
      <c r="H29" s="155"/>
      <c r="I29" s="148" t="str">
        <f t="shared" si="2"/>
        <v/>
      </c>
    </row>
    <row r="30" spans="2:9" s="30" customFormat="1" x14ac:dyDescent="0.2">
      <c r="B30" s="338" t="s">
        <v>124</v>
      </c>
      <c r="C30" s="339"/>
      <c r="D30" s="141"/>
      <c r="E30" s="154"/>
      <c r="F30" s="154"/>
      <c r="G30" s="153"/>
      <c r="H30" s="155"/>
      <c r="I30" s="148" t="str">
        <f t="shared" si="2"/>
        <v/>
      </c>
    </row>
    <row r="31" spans="2:9" s="30" customFormat="1" x14ac:dyDescent="0.2">
      <c r="B31" s="338" t="s">
        <v>46</v>
      </c>
      <c r="C31" s="339"/>
      <c r="D31" s="141"/>
      <c r="E31" s="154"/>
      <c r="F31" s="154"/>
      <c r="G31" s="153"/>
      <c r="H31" s="155"/>
      <c r="I31" s="148" t="str">
        <f t="shared" si="2"/>
        <v/>
      </c>
    </row>
    <row r="32" spans="2:9" s="30" customFormat="1" x14ac:dyDescent="0.2">
      <c r="B32" s="338" t="s">
        <v>47</v>
      </c>
      <c r="C32" s="339"/>
      <c r="D32" s="141"/>
      <c r="E32" s="154"/>
      <c r="F32" s="154"/>
      <c r="G32" s="153"/>
      <c r="H32" s="155"/>
      <c r="I32" s="148" t="str">
        <f t="shared" si="2"/>
        <v/>
      </c>
    </row>
    <row r="33" spans="2:9" s="30" customFormat="1" x14ac:dyDescent="0.2">
      <c r="B33" s="338" t="s">
        <v>48</v>
      </c>
      <c r="C33" s="339"/>
      <c r="D33" s="141"/>
      <c r="E33" s="154"/>
      <c r="F33" s="154"/>
      <c r="G33" s="153"/>
      <c r="H33" s="155"/>
      <c r="I33" s="148" t="str">
        <f t="shared" si="2"/>
        <v/>
      </c>
    </row>
    <row r="34" spans="2:9" s="30" customFormat="1" x14ac:dyDescent="0.2">
      <c r="B34" s="338" t="s">
        <v>122</v>
      </c>
      <c r="C34" s="339"/>
      <c r="D34" s="141"/>
      <c r="E34" s="154"/>
      <c r="F34" s="154"/>
      <c r="G34" s="153"/>
      <c r="H34" s="155"/>
      <c r="I34" s="148" t="str">
        <f t="shared" si="2"/>
        <v/>
      </c>
    </row>
    <row r="35" spans="2:9" s="30" customFormat="1" x14ac:dyDescent="0.2">
      <c r="B35" s="243" t="s">
        <v>49</v>
      </c>
      <c r="C35" s="244"/>
      <c r="D35" s="235"/>
      <c r="E35" s="240"/>
      <c r="F35" s="240"/>
      <c r="G35" s="241"/>
      <c r="H35" s="242"/>
      <c r="I35" s="239"/>
    </row>
    <row r="36" spans="2:9" s="30" customFormat="1" ht="13.5" thickBot="1" x14ac:dyDescent="0.25">
      <c r="B36" s="338" t="s">
        <v>121</v>
      </c>
      <c r="C36" s="339"/>
      <c r="D36" s="33"/>
      <c r="E36" s="161"/>
      <c r="F36" s="161"/>
      <c r="G36" s="162"/>
      <c r="H36" s="156"/>
      <c r="I36" s="149" t="str">
        <f t="shared" si="2"/>
        <v/>
      </c>
    </row>
    <row r="37" spans="2:9" s="30" customFormat="1" ht="13.5" thickBot="1" x14ac:dyDescent="0.25">
      <c r="B37" s="336" t="s">
        <v>161</v>
      </c>
      <c r="C37" s="337"/>
      <c r="D37" s="28">
        <f t="shared" ref="D37:I37" si="3">SUM(D26:D36)</f>
        <v>0</v>
      </c>
      <c r="E37" s="150">
        <f t="shared" si="3"/>
        <v>0</v>
      </c>
      <c r="F37" s="150">
        <f t="shared" si="3"/>
        <v>0</v>
      </c>
      <c r="G37" s="29">
        <f t="shared" si="3"/>
        <v>0</v>
      </c>
      <c r="H37" s="151">
        <f t="shared" si="3"/>
        <v>0</v>
      </c>
      <c r="I37" s="152">
        <f t="shared" si="3"/>
        <v>0</v>
      </c>
    </row>
    <row r="38" spans="2:9" s="30" customFormat="1" ht="13.5" thickBot="1" x14ac:dyDescent="0.25">
      <c r="C38" s="99"/>
      <c r="D38" s="31"/>
      <c r="E38" s="31"/>
      <c r="F38" s="31"/>
      <c r="G38" s="31"/>
      <c r="H38" s="31"/>
      <c r="I38" s="31"/>
    </row>
    <row r="39" spans="2:9" s="30" customFormat="1" ht="13.5" thickBot="1" x14ac:dyDescent="0.25">
      <c r="B39" s="347" t="s">
        <v>162</v>
      </c>
      <c r="C39" s="341"/>
      <c r="D39" s="340" t="s">
        <v>126</v>
      </c>
      <c r="E39" s="341"/>
      <c r="F39" s="341"/>
      <c r="G39" s="341"/>
      <c r="H39" s="341"/>
      <c r="I39" s="342"/>
    </row>
    <row r="40" spans="2:9" s="32" customFormat="1" ht="26.25" customHeight="1" thickBot="1" x14ac:dyDescent="0.25">
      <c r="B40" s="343" t="s">
        <v>38</v>
      </c>
      <c r="C40" s="344"/>
      <c r="D40" s="85" t="s">
        <v>26</v>
      </c>
      <c r="E40" s="137" t="s">
        <v>39</v>
      </c>
      <c r="F40" s="137" t="s">
        <v>40</v>
      </c>
      <c r="G40" s="137" t="s">
        <v>41</v>
      </c>
      <c r="H40" s="138" t="s">
        <v>42</v>
      </c>
      <c r="I40" s="139" t="s">
        <v>29</v>
      </c>
    </row>
    <row r="41" spans="2:9" s="30" customFormat="1" x14ac:dyDescent="0.2">
      <c r="B41" s="345" t="s">
        <v>43</v>
      </c>
      <c r="C41" s="346"/>
      <c r="D41" s="163"/>
      <c r="E41" s="164"/>
      <c r="F41" s="164"/>
      <c r="G41" s="164"/>
      <c r="H41" s="168"/>
      <c r="I41" s="169" t="str">
        <f t="shared" ref="I41:I51" si="4">IF(G41="","",+G41-H41)</f>
        <v/>
      </c>
    </row>
    <row r="42" spans="2:9" s="30" customFormat="1" x14ac:dyDescent="0.2">
      <c r="B42" s="338" t="s">
        <v>44</v>
      </c>
      <c r="C42" s="339"/>
      <c r="D42" s="141"/>
      <c r="E42" s="154"/>
      <c r="F42" s="154"/>
      <c r="G42" s="166"/>
      <c r="H42" s="155"/>
      <c r="I42" s="148" t="str">
        <f t="shared" si="4"/>
        <v/>
      </c>
    </row>
    <row r="43" spans="2:9" s="30" customFormat="1" x14ac:dyDescent="0.2">
      <c r="B43" s="338" t="s">
        <v>123</v>
      </c>
      <c r="C43" s="339"/>
      <c r="D43" s="141"/>
      <c r="E43" s="154"/>
      <c r="F43" s="154"/>
      <c r="G43" s="166"/>
      <c r="H43" s="155"/>
      <c r="I43" s="148" t="str">
        <f t="shared" si="4"/>
        <v/>
      </c>
    </row>
    <row r="44" spans="2:9" s="30" customFormat="1" x14ac:dyDescent="0.2">
      <c r="B44" s="338" t="s">
        <v>45</v>
      </c>
      <c r="C44" s="339"/>
      <c r="D44" s="141"/>
      <c r="E44" s="154"/>
      <c r="F44" s="154"/>
      <c r="G44" s="166"/>
      <c r="H44" s="155"/>
      <c r="I44" s="148" t="str">
        <f t="shared" si="4"/>
        <v/>
      </c>
    </row>
    <row r="45" spans="2:9" s="30" customFormat="1" x14ac:dyDescent="0.2">
      <c r="B45" s="338" t="s">
        <v>124</v>
      </c>
      <c r="C45" s="339"/>
      <c r="D45" s="141"/>
      <c r="E45" s="154"/>
      <c r="F45" s="154"/>
      <c r="G45" s="166"/>
      <c r="H45" s="155"/>
      <c r="I45" s="148" t="str">
        <f t="shared" si="4"/>
        <v/>
      </c>
    </row>
    <row r="46" spans="2:9" s="30" customFormat="1" x14ac:dyDescent="0.2">
      <c r="B46" s="338" t="s">
        <v>46</v>
      </c>
      <c r="C46" s="339"/>
      <c r="D46" s="141"/>
      <c r="E46" s="154"/>
      <c r="F46" s="154"/>
      <c r="G46" s="166"/>
      <c r="H46" s="155"/>
      <c r="I46" s="148" t="str">
        <f t="shared" si="4"/>
        <v/>
      </c>
    </row>
    <row r="47" spans="2:9" s="30" customFormat="1" x14ac:dyDescent="0.2">
      <c r="B47" s="338" t="s">
        <v>47</v>
      </c>
      <c r="C47" s="339"/>
      <c r="D47" s="141"/>
      <c r="E47" s="154"/>
      <c r="F47" s="154"/>
      <c r="G47" s="166"/>
      <c r="H47" s="155"/>
      <c r="I47" s="148" t="str">
        <f t="shared" si="4"/>
        <v/>
      </c>
    </row>
    <row r="48" spans="2:9" s="30" customFormat="1" x14ac:dyDescent="0.2">
      <c r="B48" s="338" t="s">
        <v>48</v>
      </c>
      <c r="C48" s="339"/>
      <c r="D48" s="141"/>
      <c r="E48" s="154"/>
      <c r="F48" s="154"/>
      <c r="G48" s="166"/>
      <c r="H48" s="155"/>
      <c r="I48" s="148" t="str">
        <f t="shared" si="4"/>
        <v/>
      </c>
    </row>
    <row r="49" spans="2:9" s="30" customFormat="1" x14ac:dyDescent="0.2">
      <c r="B49" s="338" t="s">
        <v>122</v>
      </c>
      <c r="C49" s="339"/>
      <c r="D49" s="141"/>
      <c r="E49" s="154"/>
      <c r="F49" s="154"/>
      <c r="G49" s="166"/>
      <c r="H49" s="155"/>
      <c r="I49" s="148" t="str">
        <f t="shared" si="4"/>
        <v/>
      </c>
    </row>
    <row r="50" spans="2:9" s="30" customFormat="1" x14ac:dyDescent="0.2">
      <c r="B50" s="243" t="s">
        <v>49</v>
      </c>
      <c r="C50" s="244"/>
      <c r="D50" s="141"/>
      <c r="E50" s="154"/>
      <c r="F50" s="154"/>
      <c r="G50" s="166"/>
      <c r="H50" s="155"/>
      <c r="I50" s="148"/>
    </row>
    <row r="51" spans="2:9" s="30" customFormat="1" ht="13.5" thickBot="1" x14ac:dyDescent="0.25">
      <c r="B51" s="338" t="s">
        <v>121</v>
      </c>
      <c r="C51" s="339"/>
      <c r="D51" s="141"/>
      <c r="E51" s="165"/>
      <c r="F51" s="165"/>
      <c r="G51" s="167"/>
      <c r="H51" s="155"/>
      <c r="I51" s="148" t="str">
        <f t="shared" si="4"/>
        <v/>
      </c>
    </row>
    <row r="52" spans="2:9" s="30" customFormat="1" ht="13.5" thickBot="1" x14ac:dyDescent="0.25">
      <c r="B52" s="336" t="s">
        <v>163</v>
      </c>
      <c r="C52" s="337"/>
      <c r="D52" s="157">
        <f>SUM(D41:D51)</f>
        <v>0</v>
      </c>
      <c r="E52" s="158">
        <f t="shared" ref="E52" si="5">SUM(E41:E51)</f>
        <v>0</v>
      </c>
      <c r="F52" s="158">
        <f>SUM(F41:F51)</f>
        <v>0</v>
      </c>
      <c r="G52" s="158">
        <f t="shared" ref="G52:I52" si="6">SUM(G41:G51)</f>
        <v>0</v>
      </c>
      <c r="H52" s="159">
        <f t="shared" si="6"/>
        <v>0</v>
      </c>
      <c r="I52" s="160">
        <f t="shared" si="6"/>
        <v>0</v>
      </c>
    </row>
  </sheetData>
  <sheetProtection algorithmName="SHA-512" hashValue="eeeZLWUgV6sZyQ4xLZR+OImlLDLB93iMHjCfxdkV3RU5kjzlwx2iNXV+QjWiHI4ncn+CJzrkB7K38+QGWVd9rw==" saltValue="xPFpphZwP6Aa+7hs00IdHw==" spinCount="100000" sheet="1" objects="1" scenarios="1"/>
  <protectedRanges>
    <protectedRange algorithmName="SHA-512" hashValue="ikoTHHcSISwrJJg5uY/iyBTWms0Q8hfIgXlVpab2Ho8XoJv1S2n1uAZJDrKpMR4JcfbHQVu4B2Mk4vR8A5YUog==" saltValue="S6x/bEPO0gyk4SWrX113uw==" spinCount="100000" sqref="H11:H21 H26:H36 H41:H51" name="Range1"/>
    <protectedRange password="EDC4" sqref="E11:G21 E26:G36 E41:G51" name="Range2"/>
  </protectedRanges>
  <mergeCells count="44">
    <mergeCell ref="B18:C18"/>
    <mergeCell ref="B12:C12"/>
    <mergeCell ref="B8:C8"/>
    <mergeCell ref="B9:C9"/>
    <mergeCell ref="D9:I9"/>
    <mergeCell ref="B10:C10"/>
    <mergeCell ref="B11:C11"/>
    <mergeCell ref="B13:C13"/>
    <mergeCell ref="B14:C14"/>
    <mergeCell ref="B15:C15"/>
    <mergeCell ref="B16:C16"/>
    <mergeCell ref="B17:C17"/>
    <mergeCell ref="B27:C27"/>
    <mergeCell ref="B28:C28"/>
    <mergeCell ref="B29:C29"/>
    <mergeCell ref="B30:C30"/>
    <mergeCell ref="D24:I24"/>
    <mergeCell ref="B25:C25"/>
    <mergeCell ref="B19:C19"/>
    <mergeCell ref="B21:C21"/>
    <mergeCell ref="B22:C22"/>
    <mergeCell ref="B24:C24"/>
    <mergeCell ref="B26:C26"/>
    <mergeCell ref="B34:C34"/>
    <mergeCell ref="B36:C36"/>
    <mergeCell ref="B37:C37"/>
    <mergeCell ref="B39:C39"/>
    <mergeCell ref="B31:C31"/>
    <mergeCell ref="B6:I6"/>
    <mergeCell ref="B52:C52"/>
    <mergeCell ref="B45:C45"/>
    <mergeCell ref="B46:C46"/>
    <mergeCell ref="B47:C47"/>
    <mergeCell ref="B48:C48"/>
    <mergeCell ref="B49:C49"/>
    <mergeCell ref="B51:C51"/>
    <mergeCell ref="D39:I39"/>
    <mergeCell ref="B40:C40"/>
    <mergeCell ref="B41:C41"/>
    <mergeCell ref="B42:C42"/>
    <mergeCell ref="B43:C43"/>
    <mergeCell ref="B44:C44"/>
    <mergeCell ref="B32:C32"/>
    <mergeCell ref="B33:C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Y77"/>
  <sheetViews>
    <sheetView showGridLines="0" workbookViewId="0"/>
  </sheetViews>
  <sheetFormatPr defaultColWidth="9.140625" defaultRowHeight="12.75" x14ac:dyDescent="0.2"/>
  <cols>
    <col min="1" max="1" width="1.7109375" style="54" customWidth="1"/>
    <col min="2" max="2" width="5.7109375" style="54" customWidth="1"/>
    <col min="3" max="3" width="11.28515625" style="54" customWidth="1"/>
    <col min="4" max="4" width="21.140625" style="54" customWidth="1"/>
    <col min="5" max="5" width="2.7109375" style="54" customWidth="1"/>
    <col min="6" max="6" width="12.7109375" style="54" customWidth="1"/>
    <col min="7" max="7" width="2.7109375" style="54" customWidth="1"/>
    <col min="8" max="8" width="12.5703125" style="54" customWidth="1"/>
    <col min="9" max="9" width="2.7109375" style="54" customWidth="1"/>
    <col min="10" max="10" width="12.5703125" style="54" customWidth="1"/>
    <col min="11" max="11" width="2.7109375" style="54" customWidth="1"/>
    <col min="12" max="12" width="13.42578125" style="54" customWidth="1"/>
    <col min="13" max="13" width="5.7109375" style="54" customWidth="1"/>
    <col min="14" max="14" width="1.85546875" style="54" customWidth="1"/>
    <col min="15" max="15" width="1.5703125" style="54" customWidth="1"/>
    <col min="16" max="16" width="10.7109375" style="54" customWidth="1"/>
    <col min="17" max="17" width="14.85546875" style="54" customWidth="1"/>
    <col min="18" max="18" width="16" style="54" customWidth="1"/>
    <col min="19" max="19" width="1.7109375" style="54" customWidth="1"/>
    <col min="20" max="16384" width="9.140625" style="54"/>
  </cols>
  <sheetData>
    <row r="2" spans="2:25" x14ac:dyDescent="0.2">
      <c r="C2" s="172" t="s">
        <v>50</v>
      </c>
      <c r="E2" s="173"/>
      <c r="F2" s="173"/>
      <c r="G2" s="173"/>
      <c r="H2" s="174"/>
      <c r="I2" s="174"/>
    </row>
    <row r="3" spans="2:25" s="38" customFormat="1" ht="6" customHeight="1" x14ac:dyDescent="0.15">
      <c r="D3" s="37"/>
      <c r="E3" s="37"/>
      <c r="F3" s="37"/>
      <c r="G3" s="37"/>
      <c r="H3" s="39"/>
      <c r="I3" s="39"/>
    </row>
    <row r="4" spans="2:25" s="38" customFormat="1" x14ac:dyDescent="0.2">
      <c r="C4" s="408" t="s">
        <v>51</v>
      </c>
      <c r="D4" s="408"/>
      <c r="E4" s="409"/>
      <c r="F4" s="410"/>
      <c r="G4" s="410"/>
      <c r="H4" s="410"/>
      <c r="I4" s="410"/>
      <c r="J4" s="410"/>
      <c r="K4" s="410"/>
      <c r="L4" s="410"/>
      <c r="M4" s="411"/>
    </row>
    <row r="5" spans="2:25" ht="6.75" customHeight="1" x14ac:dyDescent="0.2">
      <c r="D5" s="173"/>
      <c r="E5" s="173"/>
      <c r="F5" s="173"/>
      <c r="G5" s="173"/>
      <c r="H5" s="174"/>
      <c r="I5" s="174"/>
    </row>
    <row r="6" spans="2:25" s="38" customFormat="1" ht="15" x14ac:dyDescent="0.25">
      <c r="C6" s="367" t="s">
        <v>52</v>
      </c>
      <c r="D6" s="367"/>
      <c r="E6" s="409"/>
      <c r="F6" s="410"/>
      <c r="G6" s="410"/>
      <c r="H6" s="410"/>
      <c r="I6" s="410"/>
      <c r="J6" s="410"/>
      <c r="K6" s="410"/>
      <c r="L6" s="410"/>
      <c r="M6" s="411"/>
      <c r="N6" s="1"/>
      <c r="O6" s="1"/>
      <c r="P6" s="1"/>
      <c r="R6" s="44"/>
      <c r="S6" s="44"/>
      <c r="T6" s="44"/>
      <c r="U6" s="44"/>
    </row>
    <row r="7" spans="2:25" s="38" customFormat="1" ht="6.75" customHeight="1" x14ac:dyDescent="0.25">
      <c r="C7" s="34"/>
      <c r="D7" s="34"/>
      <c r="E7" s="35"/>
      <c r="F7" s="35"/>
      <c r="G7" s="35"/>
      <c r="H7" s="35"/>
      <c r="I7" s="35"/>
      <c r="J7" s="35"/>
      <c r="K7" s="35"/>
      <c r="L7" s="35"/>
      <c r="M7" s="1"/>
      <c r="N7" s="1"/>
      <c r="O7" s="1"/>
      <c r="P7" s="1"/>
      <c r="R7" s="44"/>
      <c r="S7" s="44"/>
      <c r="T7" s="44"/>
      <c r="U7" s="44"/>
    </row>
    <row r="8" spans="2:25" s="38" customFormat="1" ht="15" x14ac:dyDescent="0.25">
      <c r="C8" s="34"/>
      <c r="D8" s="36" t="s">
        <v>53</v>
      </c>
      <c r="E8" s="412"/>
      <c r="F8" s="413"/>
      <c r="G8" s="413"/>
      <c r="H8" s="413"/>
      <c r="I8" s="414"/>
      <c r="J8" s="35"/>
      <c r="K8" s="35"/>
      <c r="L8" s="35"/>
      <c r="M8" s="1"/>
      <c r="N8" s="1"/>
      <c r="O8" s="1"/>
      <c r="P8" s="1"/>
      <c r="R8" s="44"/>
      <c r="S8" s="44"/>
      <c r="T8" s="44"/>
      <c r="U8" s="44"/>
    </row>
    <row r="9" spans="2:25" s="38" customFormat="1" ht="6.75" customHeight="1" x14ac:dyDescent="0.25">
      <c r="C9" s="34"/>
      <c r="D9" s="3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R9" s="44"/>
      <c r="S9" s="44"/>
      <c r="T9" s="44"/>
      <c r="U9" s="44"/>
    </row>
    <row r="10" spans="2:25" s="38" customFormat="1" ht="6.75" customHeight="1" x14ac:dyDescent="0.25">
      <c r="D10" s="37"/>
      <c r="E10" s="37"/>
      <c r="F10" s="175"/>
      <c r="G10" s="37"/>
      <c r="H10" s="39"/>
      <c r="I10" s="39"/>
      <c r="O10" s="407"/>
      <c r="P10" s="359"/>
      <c r="R10" s="44"/>
      <c r="S10" s="44"/>
      <c r="T10" s="44"/>
      <c r="U10" s="44"/>
    </row>
    <row r="11" spans="2:25" s="38" customFormat="1" ht="12" customHeight="1" x14ac:dyDescent="0.25">
      <c r="C11" s="373" t="s">
        <v>54</v>
      </c>
      <c r="D11" s="373"/>
      <c r="E11" s="373"/>
      <c r="F11" s="373"/>
      <c r="G11" s="373"/>
      <c r="H11" s="373"/>
      <c r="I11" s="373"/>
      <c r="J11" s="373"/>
      <c r="K11" s="373"/>
      <c r="L11" s="373"/>
      <c r="O11" s="407"/>
      <c r="P11" s="359"/>
      <c r="R11" s="44"/>
      <c r="S11" s="44"/>
      <c r="T11" s="44"/>
      <c r="U11" s="44"/>
    </row>
    <row r="12" spans="2:25" s="38" customFormat="1" ht="6.75" customHeight="1" x14ac:dyDescent="0.25">
      <c r="D12" s="37"/>
      <c r="E12" s="37"/>
      <c r="F12" s="175"/>
      <c r="G12" s="37"/>
      <c r="H12" s="39"/>
      <c r="I12" s="39"/>
      <c r="O12" s="407"/>
      <c r="P12" s="359"/>
      <c r="R12" s="44"/>
      <c r="S12" s="44"/>
      <c r="T12" s="44"/>
      <c r="U12" s="44"/>
    </row>
    <row r="13" spans="2:25" s="38" customFormat="1" ht="25.5" customHeight="1" x14ac:dyDescent="0.25">
      <c r="B13" s="399" t="s">
        <v>55</v>
      </c>
      <c r="C13" s="400"/>
      <c r="D13" s="401"/>
      <c r="E13" s="40"/>
      <c r="F13" s="185" t="s">
        <v>56</v>
      </c>
      <c r="G13" s="41"/>
      <c r="H13" s="140" t="s">
        <v>57</v>
      </c>
      <c r="I13" s="42"/>
      <c r="J13" s="140" t="s">
        <v>58</v>
      </c>
      <c r="K13" s="27"/>
      <c r="L13" s="140" t="s">
        <v>59</v>
      </c>
      <c r="M13" s="49"/>
      <c r="O13" s="27"/>
      <c r="P13" s="43"/>
      <c r="S13" s="44"/>
      <c r="T13" s="44"/>
      <c r="U13" s="44"/>
      <c r="W13" s="45"/>
      <c r="X13" s="46"/>
      <c r="Y13" s="46"/>
    </row>
    <row r="14" spans="2:25" s="38" customFormat="1" ht="6.75" customHeight="1" x14ac:dyDescent="0.25">
      <c r="C14" s="47"/>
      <c r="D14" s="40"/>
      <c r="E14" s="40"/>
      <c r="F14" s="48"/>
      <c r="G14" s="41"/>
      <c r="H14" s="27"/>
      <c r="I14" s="42"/>
      <c r="J14" s="27"/>
      <c r="K14" s="27"/>
      <c r="L14" s="27"/>
      <c r="M14" s="49"/>
      <c r="O14" s="27"/>
      <c r="P14" s="43"/>
      <c r="S14" s="44"/>
      <c r="T14" s="44"/>
      <c r="U14" s="44"/>
      <c r="W14" s="45"/>
      <c r="X14" s="46"/>
      <c r="Y14" s="46"/>
    </row>
    <row r="15" spans="2:25" s="38" customFormat="1" ht="12.75" customHeight="1" x14ac:dyDescent="0.25">
      <c r="C15" s="367" t="s">
        <v>60</v>
      </c>
      <c r="D15" s="367"/>
      <c r="E15" s="367"/>
      <c r="F15" s="367"/>
      <c r="H15" s="186"/>
      <c r="I15" s="50"/>
      <c r="J15" s="186"/>
      <c r="L15" s="187">
        <f>+H15+J15</f>
        <v>0</v>
      </c>
      <c r="M15" s="49"/>
      <c r="O15" s="27"/>
      <c r="P15" s="43"/>
      <c r="S15" s="44"/>
      <c r="T15" s="44"/>
      <c r="U15" s="44"/>
      <c r="W15" s="45"/>
      <c r="X15" s="46"/>
      <c r="Y15" s="46"/>
    </row>
    <row r="16" spans="2:25" s="38" customFormat="1" ht="6.75" customHeight="1" x14ac:dyDescent="0.25">
      <c r="D16" s="176"/>
      <c r="E16" s="51"/>
      <c r="F16" s="41"/>
      <c r="G16" s="41"/>
      <c r="H16" s="177"/>
      <c r="I16" s="44"/>
      <c r="J16" s="31"/>
      <c r="K16" s="27"/>
      <c r="M16" s="44"/>
      <c r="P16" s="388"/>
      <c r="Q16" s="402"/>
      <c r="R16" s="402"/>
      <c r="S16" s="44"/>
      <c r="T16" s="44"/>
      <c r="U16" s="44"/>
      <c r="W16" s="46"/>
      <c r="X16" s="46"/>
      <c r="Y16" s="46"/>
    </row>
    <row r="17" spans="2:25" ht="15" x14ac:dyDescent="0.25">
      <c r="D17" s="178" t="s">
        <v>61</v>
      </c>
      <c r="E17" s="52"/>
      <c r="F17" s="188"/>
      <c r="G17" s="62"/>
      <c r="H17" s="189" t="str">
        <f>IF(F17="","",+F17*H15+30*H15)</f>
        <v/>
      </c>
      <c r="I17" s="179"/>
      <c r="J17" s="189" t="str">
        <f>IF(F17="","",+F17*$J$15+30*J15)</f>
        <v/>
      </c>
      <c r="K17" s="53"/>
      <c r="L17" s="189" t="str">
        <f>IF(F17="","",+H17+J17)</f>
        <v/>
      </c>
      <c r="M17" s="44"/>
      <c r="P17" s="402"/>
      <c r="Q17" s="402"/>
      <c r="R17" s="402"/>
      <c r="S17" s="44"/>
      <c r="T17" s="44"/>
      <c r="U17" s="44"/>
      <c r="W17" s="46"/>
      <c r="X17" s="46"/>
      <c r="Y17" s="46"/>
    </row>
    <row r="18" spans="2:25" ht="7.15" customHeight="1" x14ac:dyDescent="0.25">
      <c r="D18" s="178"/>
      <c r="E18" s="44"/>
      <c r="F18" s="55"/>
      <c r="G18" s="62"/>
      <c r="H18" s="56"/>
      <c r="I18" s="179"/>
      <c r="J18" s="56"/>
      <c r="K18" s="53"/>
      <c r="L18" s="57"/>
      <c r="M18" s="44"/>
      <c r="P18" s="402"/>
      <c r="Q18" s="402"/>
      <c r="R18" s="402"/>
      <c r="S18" s="44"/>
      <c r="T18" s="44"/>
      <c r="U18" s="44"/>
      <c r="W18" s="46"/>
      <c r="X18" s="46"/>
      <c r="Y18" s="46"/>
    </row>
    <row r="19" spans="2:25" ht="15" x14ac:dyDescent="0.25">
      <c r="D19" s="178" t="s">
        <v>62</v>
      </c>
      <c r="E19" s="44"/>
      <c r="F19" s="188"/>
      <c r="G19" s="62"/>
      <c r="H19" s="189">
        <f>+F19*$H$15</f>
        <v>0</v>
      </c>
      <c r="I19" s="179"/>
      <c r="J19" s="189">
        <f>+F19*$J$15</f>
        <v>0</v>
      </c>
      <c r="K19" s="53"/>
      <c r="L19" s="189">
        <f>+H19+J19</f>
        <v>0</v>
      </c>
      <c r="M19" s="44"/>
      <c r="P19" s="402"/>
      <c r="Q19" s="402"/>
      <c r="R19" s="402"/>
      <c r="S19" s="44"/>
      <c r="T19" s="44"/>
      <c r="U19" s="44"/>
      <c r="W19" s="46"/>
      <c r="X19" s="46"/>
      <c r="Y19" s="46"/>
    </row>
    <row r="20" spans="2:25" ht="7.15" customHeight="1" x14ac:dyDescent="0.25">
      <c r="D20" s="178"/>
      <c r="E20" s="44"/>
      <c r="F20" s="58"/>
      <c r="G20" s="62"/>
      <c r="H20" s="56"/>
      <c r="I20" s="179"/>
      <c r="J20" s="56"/>
      <c r="K20" s="53"/>
      <c r="L20" s="57"/>
      <c r="M20" s="44"/>
      <c r="P20" s="44"/>
      <c r="Q20" s="44"/>
      <c r="R20" s="44"/>
      <c r="W20" s="46"/>
      <c r="X20" s="46"/>
      <c r="Y20" s="46"/>
    </row>
    <row r="21" spans="2:25" ht="12.75" customHeight="1" x14ac:dyDescent="0.25">
      <c r="D21" s="178" t="s">
        <v>63</v>
      </c>
      <c r="E21" s="44"/>
      <c r="F21" s="188"/>
      <c r="G21" s="62"/>
      <c r="H21" s="189">
        <f>+F21*$H$15</f>
        <v>0</v>
      </c>
      <c r="I21" s="179"/>
      <c r="J21" s="189">
        <f>+F21*$J$15</f>
        <v>0</v>
      </c>
      <c r="K21" s="53"/>
      <c r="L21" s="189">
        <f>+H21+J21</f>
        <v>0</v>
      </c>
      <c r="M21" s="44"/>
      <c r="P21" s="377"/>
      <c r="Q21" s="403"/>
      <c r="R21" s="403"/>
      <c r="W21" s="46"/>
      <c r="X21" s="46"/>
      <c r="Y21" s="46"/>
    </row>
    <row r="22" spans="2:25" ht="7.15" customHeight="1" x14ac:dyDescent="0.25">
      <c r="D22" s="178"/>
      <c r="E22" s="44"/>
      <c r="F22" s="58"/>
      <c r="G22" s="62"/>
      <c r="H22" s="56"/>
      <c r="I22" s="179"/>
      <c r="J22" s="56"/>
      <c r="K22" s="53"/>
      <c r="L22" s="57"/>
      <c r="M22" s="44"/>
      <c r="P22" s="403"/>
      <c r="Q22" s="403"/>
      <c r="R22" s="403"/>
      <c r="W22" s="46"/>
      <c r="X22" s="46"/>
      <c r="Y22" s="46"/>
    </row>
    <row r="23" spans="2:25" ht="13.15" customHeight="1" x14ac:dyDescent="0.25">
      <c r="D23" s="178" t="s">
        <v>64</v>
      </c>
      <c r="E23" s="44"/>
      <c r="F23" s="188"/>
      <c r="G23" s="62"/>
      <c r="H23" s="189">
        <f>+F23*H15</f>
        <v>0</v>
      </c>
      <c r="I23" s="179"/>
      <c r="J23" s="189">
        <f>+F23*J15</f>
        <v>0</v>
      </c>
      <c r="K23" s="53"/>
      <c r="L23" s="189">
        <f>+H23+J23</f>
        <v>0</v>
      </c>
      <c r="M23" s="44"/>
      <c r="P23" s="403"/>
      <c r="Q23" s="403"/>
      <c r="R23" s="403"/>
      <c r="W23" s="46"/>
      <c r="X23" s="46"/>
      <c r="Y23" s="46"/>
    </row>
    <row r="24" spans="2:25" ht="7.15" customHeight="1" x14ac:dyDescent="0.25">
      <c r="E24" s="44"/>
      <c r="F24" s="180"/>
      <c r="G24" s="62"/>
      <c r="H24" s="56"/>
      <c r="I24" s="179"/>
      <c r="J24" s="56"/>
      <c r="K24" s="53"/>
      <c r="L24" s="57"/>
      <c r="M24" s="44"/>
      <c r="P24" s="403"/>
      <c r="Q24" s="403"/>
      <c r="R24" s="403"/>
      <c r="W24" s="46"/>
      <c r="X24" s="46"/>
      <c r="Y24" s="46"/>
    </row>
    <row r="25" spans="2:25" ht="12.6" customHeight="1" x14ac:dyDescent="0.25">
      <c r="B25" s="404" t="s">
        <v>65</v>
      </c>
      <c r="C25" s="405"/>
      <c r="D25" s="406"/>
      <c r="E25" s="44"/>
      <c r="F25" s="190"/>
      <c r="G25" s="62"/>
      <c r="H25" s="189">
        <f>+F25*0.565</f>
        <v>0</v>
      </c>
      <c r="I25" s="179"/>
      <c r="J25" s="61"/>
      <c r="K25" s="53"/>
      <c r="L25" s="189">
        <f>+H25</f>
        <v>0</v>
      </c>
      <c r="M25" s="44"/>
      <c r="P25" s="403"/>
      <c r="Q25" s="403"/>
      <c r="R25" s="403"/>
      <c r="W25" s="46"/>
      <c r="X25" s="46"/>
      <c r="Y25" s="46"/>
    </row>
    <row r="26" spans="2:25" ht="7.15" customHeight="1" x14ac:dyDescent="0.25">
      <c r="B26" s="390"/>
      <c r="C26" s="391"/>
      <c r="D26" s="392"/>
      <c r="E26" s="44"/>
      <c r="F26" s="180"/>
      <c r="G26" s="62"/>
      <c r="H26" s="179"/>
      <c r="I26" s="179"/>
      <c r="J26" s="61"/>
      <c r="K26" s="53"/>
      <c r="L26" s="179"/>
      <c r="M26" s="44"/>
      <c r="P26" s="403"/>
      <c r="Q26" s="403"/>
      <c r="R26" s="403"/>
      <c r="W26" s="46"/>
      <c r="X26" s="46"/>
      <c r="Y26" s="46"/>
    </row>
    <row r="27" spans="2:25" ht="12.6" customHeight="1" x14ac:dyDescent="0.25">
      <c r="B27" s="385" t="s">
        <v>66</v>
      </c>
      <c r="C27" s="386"/>
      <c r="D27" s="387"/>
      <c r="E27" s="44"/>
      <c r="F27" s="191"/>
      <c r="G27" s="62"/>
      <c r="H27" s="189">
        <f>+F27</f>
        <v>0</v>
      </c>
      <c r="I27" s="179"/>
      <c r="J27" s="61"/>
      <c r="K27" s="53"/>
      <c r="L27" s="189">
        <f>+H27</f>
        <v>0</v>
      </c>
      <c r="M27" s="44"/>
      <c r="P27" s="388"/>
      <c r="Q27" s="389"/>
      <c r="R27" s="389"/>
    </row>
    <row r="28" spans="2:25" ht="7.15" customHeight="1" x14ac:dyDescent="0.25">
      <c r="B28" s="390"/>
      <c r="C28" s="391"/>
      <c r="D28" s="392"/>
      <c r="E28" s="44"/>
      <c r="F28" s="180"/>
      <c r="G28" s="62"/>
      <c r="H28" s="61"/>
      <c r="I28" s="179"/>
      <c r="J28" s="61"/>
      <c r="K28" s="53"/>
      <c r="L28" s="61"/>
      <c r="M28" s="44"/>
      <c r="P28" s="389"/>
      <c r="Q28" s="389"/>
      <c r="R28" s="389"/>
    </row>
    <row r="29" spans="2:25" ht="12.75" customHeight="1" x14ac:dyDescent="0.25">
      <c r="B29" s="385" t="s">
        <v>67</v>
      </c>
      <c r="C29" s="386"/>
      <c r="D29" s="387"/>
      <c r="E29" s="44"/>
      <c r="F29" s="192"/>
      <c r="G29" s="62"/>
      <c r="H29" s="193">
        <f>+F29*H15</f>
        <v>0</v>
      </c>
      <c r="I29" s="179"/>
      <c r="J29" s="59"/>
      <c r="K29" s="53"/>
      <c r="L29" s="189">
        <f>+H29+J29</f>
        <v>0</v>
      </c>
      <c r="M29" s="44"/>
      <c r="P29" s="389"/>
      <c r="Q29" s="389"/>
      <c r="R29" s="389"/>
    </row>
    <row r="30" spans="2:25" ht="6.75" customHeight="1" x14ac:dyDescent="0.25">
      <c r="B30" s="214"/>
      <c r="C30" s="60"/>
      <c r="D30" s="215"/>
      <c r="E30" s="44"/>
      <c r="F30" s="181"/>
      <c r="G30" s="62"/>
      <c r="H30" s="59"/>
      <c r="I30" s="179"/>
      <c r="J30" s="59"/>
      <c r="K30" s="53"/>
      <c r="L30" s="56"/>
      <c r="M30" s="44"/>
      <c r="P30" s="389"/>
      <c r="Q30" s="389"/>
      <c r="R30" s="389"/>
    </row>
    <row r="31" spans="2:25" ht="12.75" customHeight="1" x14ac:dyDescent="0.25">
      <c r="B31" s="393" t="s">
        <v>68</v>
      </c>
      <c r="C31" s="394"/>
      <c r="D31" s="395"/>
      <c r="F31" s="194">
        <v>0</v>
      </c>
      <c r="H31" s="189">
        <f>+F31*H15</f>
        <v>0</v>
      </c>
      <c r="I31" s="179"/>
      <c r="J31" s="64"/>
      <c r="K31" s="64"/>
      <c r="L31" s="189">
        <f>+H31</f>
        <v>0</v>
      </c>
      <c r="M31" s="44"/>
      <c r="P31" s="389"/>
      <c r="Q31" s="389"/>
      <c r="R31" s="389"/>
    </row>
    <row r="32" spans="2:25" ht="6.75" customHeight="1" x14ac:dyDescent="0.25">
      <c r="B32" s="178"/>
      <c r="C32" s="178"/>
      <c r="D32" s="178"/>
      <c r="E32" s="44"/>
      <c r="F32" s="181"/>
      <c r="G32" s="62"/>
      <c r="H32" s="59"/>
      <c r="I32" s="179"/>
      <c r="J32" s="59"/>
      <c r="K32" s="53"/>
      <c r="L32" s="56"/>
      <c r="M32" s="44"/>
      <c r="P32" s="389"/>
      <c r="Q32" s="389"/>
      <c r="R32" s="389"/>
    </row>
    <row r="33" spans="2:23" ht="12.6" customHeight="1" x14ac:dyDescent="0.25">
      <c r="B33" s="396" t="s">
        <v>69</v>
      </c>
      <c r="C33" s="397"/>
      <c r="D33" s="398"/>
      <c r="E33" s="44"/>
      <c r="F33" s="195"/>
      <c r="G33" s="62"/>
      <c r="H33" s="64"/>
      <c r="I33" s="179"/>
      <c r="J33" s="189">
        <f>+F33*0.565</f>
        <v>0</v>
      </c>
      <c r="K33" s="53"/>
      <c r="L33" s="189">
        <f>+J33</f>
        <v>0</v>
      </c>
      <c r="M33" s="44"/>
      <c r="P33" s="389"/>
      <c r="Q33" s="389"/>
      <c r="R33" s="389"/>
      <c r="S33" s="73"/>
      <c r="T33" s="1"/>
      <c r="U33" s="1"/>
      <c r="V33" s="1"/>
      <c r="W33" s="1"/>
    </row>
    <row r="34" spans="2:23" ht="7.15" customHeight="1" x14ac:dyDescent="0.25">
      <c r="B34" s="379"/>
      <c r="C34" s="380"/>
      <c r="D34" s="381"/>
      <c r="E34" s="44"/>
      <c r="F34" s="180"/>
      <c r="G34" s="62"/>
      <c r="H34" s="61"/>
      <c r="I34" s="179"/>
      <c r="J34" s="61"/>
      <c r="K34" s="53"/>
      <c r="L34" s="61"/>
      <c r="M34" s="44"/>
      <c r="P34" s="389"/>
      <c r="Q34" s="389"/>
      <c r="R34" s="389"/>
      <c r="S34" s="1"/>
      <c r="T34" s="1"/>
      <c r="U34" s="1"/>
      <c r="V34" s="1"/>
      <c r="W34" s="1"/>
    </row>
    <row r="35" spans="2:23" ht="12.6" customHeight="1" x14ac:dyDescent="0.25">
      <c r="B35" s="374" t="s">
        <v>70</v>
      </c>
      <c r="C35" s="375"/>
      <c r="D35" s="376"/>
      <c r="E35" s="44"/>
      <c r="F35" s="191"/>
      <c r="G35" s="62"/>
      <c r="H35" s="64"/>
      <c r="I35" s="179"/>
      <c r="J35" s="189">
        <f>+F35</f>
        <v>0</v>
      </c>
      <c r="K35" s="53"/>
      <c r="L35" s="189">
        <f>+J35</f>
        <v>0</v>
      </c>
      <c r="M35" s="44"/>
      <c r="P35" s="377"/>
      <c r="Q35" s="378"/>
      <c r="R35" s="378"/>
      <c r="S35" s="1"/>
      <c r="T35" s="1"/>
      <c r="U35" s="1"/>
      <c r="V35" s="1"/>
      <c r="W35" s="1"/>
    </row>
    <row r="36" spans="2:23" ht="7.15" customHeight="1" x14ac:dyDescent="0.25">
      <c r="B36" s="379"/>
      <c r="C36" s="380"/>
      <c r="D36" s="381"/>
      <c r="E36" s="44"/>
      <c r="F36" s="180"/>
      <c r="G36" s="62"/>
      <c r="H36" s="61"/>
      <c r="I36" s="179"/>
      <c r="J36" s="61"/>
      <c r="K36" s="53"/>
      <c r="L36" s="56"/>
      <c r="M36" s="44"/>
      <c r="P36" s="378"/>
      <c r="Q36" s="378"/>
      <c r="R36" s="378"/>
      <c r="S36" s="1"/>
      <c r="T36" s="1"/>
      <c r="U36" s="1"/>
      <c r="V36" s="1"/>
      <c r="W36" s="1"/>
    </row>
    <row r="37" spans="2:23" ht="12.6" customHeight="1" x14ac:dyDescent="0.25">
      <c r="B37" s="374" t="s">
        <v>71</v>
      </c>
      <c r="C37" s="375"/>
      <c r="D37" s="376"/>
      <c r="E37" s="44"/>
      <c r="F37" s="192"/>
      <c r="G37" s="62"/>
      <c r="H37" s="59"/>
      <c r="I37" s="179"/>
      <c r="J37" s="189">
        <f>+F37*J15</f>
        <v>0</v>
      </c>
      <c r="K37" s="53"/>
      <c r="L37" s="189">
        <f>+H37+J37</f>
        <v>0</v>
      </c>
      <c r="M37" s="44"/>
      <c r="P37" s="378"/>
      <c r="Q37" s="378"/>
      <c r="R37" s="378"/>
      <c r="S37" s="1"/>
      <c r="T37" s="1"/>
      <c r="U37" s="1"/>
      <c r="V37" s="1"/>
      <c r="W37" s="1"/>
    </row>
    <row r="38" spans="2:23" ht="7.15" customHeight="1" x14ac:dyDescent="0.25">
      <c r="B38" s="379"/>
      <c r="C38" s="380"/>
      <c r="D38" s="381"/>
      <c r="E38" s="44"/>
      <c r="G38" s="62"/>
      <c r="H38" s="64"/>
      <c r="I38" s="179"/>
      <c r="J38" s="64"/>
      <c r="K38" s="64"/>
      <c r="L38" s="64"/>
      <c r="M38" s="44"/>
      <c r="P38" s="63"/>
      <c r="Q38" s="63"/>
      <c r="R38" s="63"/>
      <c r="S38" s="1"/>
      <c r="T38" s="1"/>
      <c r="U38" s="1"/>
      <c r="V38" s="1"/>
      <c r="W38" s="1"/>
    </row>
    <row r="39" spans="2:23" ht="12.75" customHeight="1" x14ac:dyDescent="0.25">
      <c r="B39" s="382" t="s">
        <v>72</v>
      </c>
      <c r="C39" s="383"/>
      <c r="D39" s="384"/>
      <c r="F39" s="194"/>
      <c r="H39" s="64"/>
      <c r="I39" s="64"/>
      <c r="J39" s="189">
        <f>+F31*J15</f>
        <v>0</v>
      </c>
      <c r="K39" s="64"/>
      <c r="L39" s="189">
        <f>+J39</f>
        <v>0</v>
      </c>
      <c r="M39" s="44"/>
      <c r="P39" s="63"/>
      <c r="Q39" s="63"/>
      <c r="R39" s="63"/>
      <c r="S39" s="1"/>
      <c r="T39" s="1"/>
      <c r="U39" s="1"/>
      <c r="V39" s="1"/>
      <c r="W39" s="1"/>
    </row>
    <row r="40" spans="2:23" ht="7.15" customHeight="1" x14ac:dyDescent="0.25">
      <c r="E40" s="44"/>
      <c r="G40" s="62"/>
      <c r="I40" s="44"/>
      <c r="M40" s="44"/>
      <c r="P40" s="63"/>
      <c r="Q40" s="63"/>
      <c r="R40" s="63"/>
      <c r="S40" s="1"/>
      <c r="T40" s="1"/>
      <c r="U40" s="1"/>
      <c r="V40" s="1"/>
      <c r="W40" s="1"/>
    </row>
    <row r="41" spans="2:23" ht="13.15" customHeight="1" x14ac:dyDescent="0.25">
      <c r="D41" s="178" t="s">
        <v>73</v>
      </c>
      <c r="E41" s="367" t="s">
        <v>74</v>
      </c>
      <c r="F41" s="367"/>
      <c r="G41" s="367"/>
      <c r="H41" s="196"/>
      <c r="I41" s="44"/>
      <c r="J41" s="196"/>
      <c r="M41" s="44"/>
      <c r="P41" s="63"/>
      <c r="Q41" s="63"/>
      <c r="R41" s="63"/>
      <c r="S41" s="1"/>
      <c r="T41" s="1"/>
      <c r="U41" s="1"/>
      <c r="V41" s="1"/>
      <c r="W41" s="1"/>
    </row>
    <row r="42" spans="2:23" ht="12.6" customHeight="1" x14ac:dyDescent="0.25">
      <c r="E42" s="367" t="s">
        <v>75</v>
      </c>
      <c r="F42" s="367"/>
      <c r="G42" s="367"/>
      <c r="H42" s="196"/>
      <c r="I42" s="44"/>
      <c r="J42" s="196"/>
      <c r="M42" s="44"/>
      <c r="P42" s="46"/>
      <c r="Q42" s="46"/>
      <c r="R42" s="46"/>
      <c r="S42" s="1"/>
      <c r="T42" s="1"/>
      <c r="U42" s="1"/>
      <c r="V42" s="1"/>
      <c r="W42" s="1"/>
    </row>
    <row r="43" spans="2:23" ht="12.6" customHeight="1" x14ac:dyDescent="0.25">
      <c r="E43" s="367" t="s">
        <v>76</v>
      </c>
      <c r="F43" s="367"/>
      <c r="G43" s="367"/>
      <c r="H43" s="197"/>
      <c r="I43" s="44"/>
      <c r="J43" s="199"/>
      <c r="K43" s="65"/>
      <c r="M43" s="44"/>
      <c r="P43" s="44"/>
      <c r="Q43" s="44"/>
      <c r="S43" s="1"/>
      <c r="T43" s="1"/>
      <c r="U43" s="1"/>
      <c r="V43" s="1"/>
      <c r="W43" s="1"/>
    </row>
    <row r="44" spans="2:23" ht="15" x14ac:dyDescent="0.25">
      <c r="E44" s="367" t="s">
        <v>77</v>
      </c>
      <c r="F44" s="367"/>
      <c r="G44" s="367"/>
      <c r="H44" s="198"/>
      <c r="I44" s="44"/>
      <c r="J44" s="200"/>
      <c r="K44" s="65"/>
      <c r="M44" s="44"/>
      <c r="P44" s="44"/>
      <c r="Q44" s="44"/>
      <c r="S44" s="1"/>
      <c r="T44" s="1"/>
      <c r="U44" s="1"/>
      <c r="V44" s="1"/>
      <c r="W44" s="1"/>
    </row>
    <row r="45" spans="2:23" ht="7.15" customHeight="1" x14ac:dyDescent="0.25">
      <c r="F45" s="178"/>
      <c r="G45" s="65"/>
      <c r="I45" s="44"/>
      <c r="K45" s="65"/>
      <c r="M45" s="44"/>
      <c r="P45" s="44"/>
      <c r="Q45" s="44"/>
      <c r="S45" s="1"/>
      <c r="T45" s="1"/>
      <c r="U45" s="1"/>
      <c r="V45" s="1"/>
      <c r="W45" s="1"/>
    </row>
    <row r="46" spans="2:23" ht="15" x14ac:dyDescent="0.25">
      <c r="E46" s="367" t="s">
        <v>78</v>
      </c>
      <c r="F46" s="367"/>
      <c r="G46" s="367"/>
      <c r="H46" s="201">
        <f>+H41*H42*H43*H44+H41*H42*H43</f>
        <v>0</v>
      </c>
      <c r="I46" s="44"/>
      <c r="J46" s="201">
        <f>+J41*J42*J43*J44+J41*J42*J43</f>
        <v>0</v>
      </c>
      <c r="K46" s="65"/>
      <c r="L46" s="201">
        <f>+H46+J46</f>
        <v>0</v>
      </c>
      <c r="M46" s="44"/>
      <c r="P46" s="44"/>
      <c r="Q46" s="44"/>
      <c r="S46" s="1"/>
      <c r="T46" s="1"/>
      <c r="U46" s="1"/>
      <c r="V46" s="1"/>
      <c r="W46" s="1"/>
    </row>
    <row r="47" spans="2:23" ht="6.75" customHeight="1" x14ac:dyDescent="0.25">
      <c r="F47" s="178"/>
      <c r="I47" s="44"/>
      <c r="K47" s="65"/>
      <c r="M47" s="44"/>
      <c r="P47" s="44"/>
      <c r="Q47" s="44"/>
      <c r="S47" s="1"/>
      <c r="T47" s="1"/>
      <c r="U47" s="1"/>
      <c r="V47" s="1"/>
      <c r="W47" s="1"/>
    </row>
    <row r="48" spans="2:23" ht="6" customHeight="1" x14ac:dyDescent="0.25">
      <c r="D48" s="178"/>
      <c r="E48" s="182"/>
      <c r="G48" s="65"/>
      <c r="I48" s="44"/>
      <c r="K48" s="65"/>
      <c r="M48" s="44"/>
      <c r="P48" s="44"/>
      <c r="Q48" s="44"/>
      <c r="S48" s="1"/>
      <c r="T48" s="1"/>
      <c r="U48" s="1"/>
      <c r="V48" s="1"/>
      <c r="W48" s="1"/>
    </row>
    <row r="49" spans="3:23" ht="15" x14ac:dyDescent="0.25">
      <c r="C49" s="373" t="s">
        <v>79</v>
      </c>
      <c r="D49" s="373"/>
      <c r="E49" s="373"/>
      <c r="F49" s="373"/>
      <c r="G49" s="373"/>
      <c r="H49" s="373"/>
      <c r="I49" s="373"/>
      <c r="J49" s="373"/>
      <c r="K49" s="373"/>
      <c r="L49" s="373"/>
      <c r="M49" s="44"/>
      <c r="T49" s="1"/>
      <c r="U49" s="1"/>
      <c r="V49" s="1"/>
      <c r="W49" s="1"/>
    </row>
    <row r="50" spans="3:23" ht="6.75" customHeight="1" x14ac:dyDescent="0.25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44"/>
      <c r="T50" s="1"/>
      <c r="U50" s="1"/>
      <c r="V50" s="1"/>
      <c r="W50" s="1"/>
    </row>
    <row r="51" spans="3:23" ht="15" x14ac:dyDescent="0.25">
      <c r="C51" s="367" t="s">
        <v>80</v>
      </c>
      <c r="D51" s="367"/>
      <c r="F51" s="191"/>
      <c r="G51" s="44"/>
      <c r="I51" s="44"/>
      <c r="K51" s="58"/>
      <c r="L51" s="201">
        <f>SUM(F51)</f>
        <v>0</v>
      </c>
      <c r="M51" s="44"/>
      <c r="T51" s="1"/>
      <c r="U51" s="1"/>
      <c r="V51" s="1"/>
      <c r="W51" s="1"/>
    </row>
    <row r="52" spans="3:23" ht="12.75" customHeight="1" x14ac:dyDescent="0.25">
      <c r="G52" s="44"/>
      <c r="I52" s="44"/>
      <c r="K52" s="65"/>
      <c r="M52" s="44"/>
      <c r="T52" s="1"/>
      <c r="U52" s="1"/>
      <c r="V52" s="1"/>
      <c r="W52" s="1"/>
    </row>
    <row r="53" spans="3:23" ht="26.25" customHeight="1" thickBot="1" x14ac:dyDescent="0.3">
      <c r="F53" s="185" t="s">
        <v>56</v>
      </c>
      <c r="G53" s="41"/>
      <c r="H53" s="140" t="s">
        <v>57</v>
      </c>
      <c r="I53" s="42"/>
      <c r="J53" s="140" t="s">
        <v>58</v>
      </c>
      <c r="K53" s="65"/>
      <c r="L53" s="140" t="s">
        <v>59</v>
      </c>
      <c r="M53" s="44"/>
      <c r="U53" s="1"/>
      <c r="V53" s="1"/>
      <c r="W53" s="1"/>
    </row>
    <row r="54" spans="3:23" ht="6.75" customHeight="1" x14ac:dyDescent="0.25">
      <c r="G54" s="44"/>
      <c r="I54" s="44"/>
      <c r="K54" s="65"/>
      <c r="M54" s="44"/>
      <c r="O54" s="67"/>
      <c r="P54" s="68"/>
      <c r="Q54" s="68"/>
      <c r="R54" s="69"/>
      <c r="S54" s="70"/>
      <c r="U54" s="1"/>
      <c r="V54" s="1"/>
      <c r="W54" s="1"/>
    </row>
    <row r="55" spans="3:23" ht="12.75" customHeight="1" x14ac:dyDescent="0.25">
      <c r="C55" s="367" t="s">
        <v>60</v>
      </c>
      <c r="D55" s="367"/>
      <c r="E55" s="367"/>
      <c r="F55" s="367"/>
      <c r="G55" s="38"/>
      <c r="H55" s="186"/>
      <c r="I55" s="50"/>
      <c r="J55" s="186"/>
      <c r="K55" s="38"/>
      <c r="L55" s="187">
        <f>+H55+J55</f>
        <v>0</v>
      </c>
      <c r="M55" s="44"/>
      <c r="O55" s="71"/>
      <c r="P55" s="366" t="s">
        <v>81</v>
      </c>
      <c r="Q55" s="366"/>
      <c r="R55" s="366"/>
      <c r="S55" s="72"/>
      <c r="U55" s="1"/>
      <c r="V55" s="1"/>
      <c r="W55" s="1"/>
    </row>
    <row r="56" spans="3:23" ht="7.15" customHeight="1" x14ac:dyDescent="0.25">
      <c r="G56" s="44"/>
      <c r="I56" s="44"/>
      <c r="K56" s="65"/>
      <c r="M56" s="44"/>
      <c r="O56" s="71"/>
      <c r="P56" s="73"/>
      <c r="Q56" s="73"/>
      <c r="R56" s="65"/>
      <c r="S56" s="72"/>
      <c r="U56" s="1"/>
      <c r="V56" s="1"/>
      <c r="W56" s="1"/>
    </row>
    <row r="57" spans="3:23" ht="12.75" customHeight="1" x14ac:dyDescent="0.25">
      <c r="C57" s="368" t="s">
        <v>82</v>
      </c>
      <c r="D57" s="368"/>
      <c r="E57" s="74"/>
      <c r="F57" s="191"/>
      <c r="G57" s="75"/>
      <c r="H57" s="189">
        <f>+F57*H55</f>
        <v>0</v>
      </c>
      <c r="I57" s="64"/>
      <c r="J57" s="189">
        <f>+F57*J55</f>
        <v>0</v>
      </c>
      <c r="K57" s="56"/>
      <c r="L57" s="189">
        <f>SUM(H57,J57)</f>
        <v>0</v>
      </c>
      <c r="M57" s="44"/>
      <c r="O57" s="71"/>
      <c r="P57" s="73" t="s">
        <v>83</v>
      </c>
      <c r="Q57" s="73"/>
      <c r="R57" s="356">
        <f>IF(H15=0,0,(H71/H15))</f>
        <v>0</v>
      </c>
      <c r="S57" s="72"/>
      <c r="U57" s="1"/>
      <c r="V57" s="1"/>
      <c r="W57" s="1"/>
    </row>
    <row r="58" spans="3:23" ht="6.75" customHeight="1" x14ac:dyDescent="0.25">
      <c r="C58" s="65"/>
      <c r="D58" s="65"/>
      <c r="E58" s="65"/>
      <c r="F58" s="65"/>
      <c r="G58" s="65"/>
      <c r="H58" s="64"/>
      <c r="I58" s="64"/>
      <c r="J58" s="64"/>
      <c r="K58" s="64"/>
      <c r="L58" s="64"/>
      <c r="M58" s="44"/>
      <c r="O58" s="71"/>
      <c r="Q58" s="73"/>
      <c r="R58" s="356"/>
      <c r="S58" s="72"/>
      <c r="U58" s="1"/>
      <c r="V58" s="1"/>
      <c r="W58" s="1"/>
    </row>
    <row r="59" spans="3:23" ht="12.75" customHeight="1" x14ac:dyDescent="0.25">
      <c r="C59" s="368" t="s">
        <v>84</v>
      </c>
      <c r="D59" s="368"/>
      <c r="E59" s="74"/>
      <c r="F59" s="76"/>
      <c r="G59" s="75"/>
      <c r="H59" s="56"/>
      <c r="I59" s="64"/>
      <c r="J59" s="56"/>
      <c r="K59" s="56"/>
      <c r="L59" s="56"/>
      <c r="M59" s="44"/>
      <c r="O59" s="71"/>
      <c r="P59" s="73"/>
      <c r="Q59" s="73"/>
      <c r="R59" s="65"/>
      <c r="S59" s="72"/>
      <c r="U59" s="1"/>
      <c r="V59" s="1"/>
      <c r="W59" s="1"/>
    </row>
    <row r="60" spans="3:23" ht="6.75" customHeight="1" x14ac:dyDescent="0.25">
      <c r="C60" s="36"/>
      <c r="D60" s="36"/>
      <c r="E60" s="74"/>
      <c r="F60" s="76"/>
      <c r="G60" s="75"/>
      <c r="H60" s="56"/>
      <c r="I60" s="64"/>
      <c r="J60" s="56"/>
      <c r="K60" s="56"/>
      <c r="L60" s="56"/>
      <c r="M60" s="44"/>
      <c r="O60" s="71"/>
      <c r="P60" s="73"/>
      <c r="Q60" s="73"/>
      <c r="R60" s="356">
        <f>IF(H55=0,0,(H71/H55))</f>
        <v>0</v>
      </c>
      <c r="S60" s="72"/>
      <c r="U60" s="1"/>
      <c r="V60" s="1"/>
      <c r="W60" s="1"/>
    </row>
    <row r="61" spans="3:23" ht="15" x14ac:dyDescent="0.25">
      <c r="C61" s="369"/>
      <c r="D61" s="369"/>
      <c r="F61" s="191"/>
      <c r="H61" s="189">
        <f>+F61*H55</f>
        <v>0</v>
      </c>
      <c r="I61" s="64"/>
      <c r="J61" s="189">
        <f>+F61*J55</f>
        <v>0</v>
      </c>
      <c r="K61" s="64"/>
      <c r="L61" s="189">
        <f>SUM(H61,J61)</f>
        <v>0</v>
      </c>
      <c r="M61" s="44"/>
      <c r="O61" s="71"/>
      <c r="P61" s="73" t="s">
        <v>85</v>
      </c>
      <c r="Q61" s="73"/>
      <c r="R61" s="356"/>
      <c r="S61" s="77"/>
      <c r="U61" s="1"/>
      <c r="V61" s="1"/>
      <c r="W61" s="1"/>
    </row>
    <row r="62" spans="3:23" ht="7.15" customHeight="1" x14ac:dyDescent="0.25">
      <c r="H62" s="64"/>
      <c r="I62" s="64"/>
      <c r="J62" s="64"/>
      <c r="K62" s="64"/>
      <c r="L62" s="64"/>
      <c r="M62" s="44"/>
      <c r="O62" s="71"/>
      <c r="P62" s="78"/>
      <c r="Q62" s="65"/>
      <c r="R62" s="65"/>
      <c r="S62" s="77"/>
      <c r="U62" s="1"/>
      <c r="V62" s="1"/>
      <c r="W62" s="1"/>
    </row>
    <row r="63" spans="3:23" ht="15.75" thickBot="1" x14ac:dyDescent="0.3">
      <c r="C63" s="369"/>
      <c r="D63" s="369"/>
      <c r="F63" s="191"/>
      <c r="H63" s="189">
        <f>+F63*H55</f>
        <v>0</v>
      </c>
      <c r="I63" s="64"/>
      <c r="J63" s="189">
        <f>+F63*J55</f>
        <v>0</v>
      </c>
      <c r="K63" s="64"/>
      <c r="L63" s="189">
        <f>SUM(H63,J63)</f>
        <v>0</v>
      </c>
      <c r="M63" s="44"/>
      <c r="O63" s="370" t="s">
        <v>86</v>
      </c>
      <c r="P63" s="371"/>
      <c r="Q63" s="371"/>
      <c r="R63" s="371"/>
      <c r="S63" s="372"/>
      <c r="U63" s="1"/>
      <c r="V63" s="1"/>
      <c r="W63" s="1"/>
    </row>
    <row r="64" spans="3:23" ht="6.75" customHeight="1" x14ac:dyDescent="0.25">
      <c r="C64" s="65"/>
      <c r="D64" s="73"/>
      <c r="E64" s="74"/>
      <c r="G64" s="75"/>
      <c r="H64" s="56"/>
      <c r="I64" s="64"/>
      <c r="J64" s="56"/>
      <c r="K64" s="56"/>
      <c r="L64" s="56"/>
      <c r="M64" s="44"/>
      <c r="O64" s="65"/>
      <c r="P64" s="73"/>
      <c r="Q64" s="73"/>
      <c r="R64" s="65"/>
      <c r="S64" s="1"/>
      <c r="U64" s="1"/>
      <c r="V64" s="1"/>
      <c r="W64" s="1"/>
    </row>
    <row r="65" spans="3:23" ht="15" x14ac:dyDescent="0.25">
      <c r="C65" s="369"/>
      <c r="D65" s="369"/>
      <c r="E65" s="74"/>
      <c r="F65" s="191"/>
      <c r="G65" s="75"/>
      <c r="H65" s="189">
        <f>+F65*H55</f>
        <v>0</v>
      </c>
      <c r="I65" s="64"/>
      <c r="J65" s="189">
        <f>+F65*J55</f>
        <v>0</v>
      </c>
      <c r="K65" s="56"/>
      <c r="L65" s="189">
        <f>SUM(H65,J65)</f>
        <v>0</v>
      </c>
      <c r="M65" s="44"/>
      <c r="O65" s="65"/>
      <c r="P65" s="76"/>
      <c r="Q65" s="76"/>
      <c r="R65" s="76"/>
      <c r="S65" s="1"/>
      <c r="U65" s="1"/>
      <c r="V65" s="1"/>
      <c r="W65" s="1"/>
    </row>
    <row r="66" spans="3:23" ht="6.75" customHeight="1" thickBot="1" x14ac:dyDescent="0.3">
      <c r="H66" s="58"/>
      <c r="J66" s="58"/>
      <c r="K66" s="58"/>
      <c r="L66" s="81"/>
      <c r="M66" s="44"/>
      <c r="O66" s="65"/>
      <c r="P66" s="73"/>
      <c r="Q66" s="73"/>
      <c r="R66" s="65"/>
      <c r="S66" s="1"/>
      <c r="U66" s="1"/>
      <c r="V66" s="1"/>
      <c r="W66" s="1"/>
    </row>
    <row r="67" spans="3:23" ht="8.25" customHeight="1" x14ac:dyDescent="0.25">
      <c r="H67" s="58"/>
      <c r="J67" s="58"/>
      <c r="K67" s="58"/>
      <c r="L67" s="81"/>
      <c r="M67" s="44"/>
      <c r="O67" s="67"/>
      <c r="P67" s="68"/>
      <c r="Q67" s="68"/>
      <c r="R67" s="69"/>
      <c r="S67" s="70"/>
      <c r="U67" s="1"/>
      <c r="V67" s="1"/>
      <c r="W67" s="1"/>
    </row>
    <row r="68" spans="3:23" ht="15" x14ac:dyDescent="0.25">
      <c r="C68" s="363" t="s">
        <v>87</v>
      </c>
      <c r="D68" s="364"/>
      <c r="E68" s="364"/>
      <c r="F68" s="365"/>
      <c r="G68" s="1"/>
      <c r="H68" s="202">
        <f>SUM(H17,H19,H21,H23,H25,H27,H29,H46,H31,L51,H57,H61,H63,H65)</f>
        <v>0</v>
      </c>
      <c r="J68" s="203">
        <f>SUM(J17,J19,J21,J23,J33,J35,J37,J46,J39,J57,J61,J63,J65)</f>
        <v>0</v>
      </c>
      <c r="K68" s="58"/>
      <c r="L68" s="201">
        <f>+H68+J68</f>
        <v>0</v>
      </c>
      <c r="M68" s="44"/>
      <c r="O68" s="71"/>
      <c r="P68" s="366" t="s">
        <v>88</v>
      </c>
      <c r="Q68" s="366"/>
      <c r="R68" s="366"/>
      <c r="S68" s="72"/>
      <c r="U68" s="1"/>
      <c r="V68" s="1"/>
      <c r="W68" s="1"/>
    </row>
    <row r="69" spans="3:23" ht="6.75" customHeight="1" x14ac:dyDescent="0.25">
      <c r="K69" s="65"/>
      <c r="L69" s="82"/>
      <c r="M69" s="44"/>
      <c r="O69" s="71"/>
      <c r="P69" s="73"/>
      <c r="Q69" s="73"/>
      <c r="R69" s="65"/>
      <c r="S69" s="72"/>
      <c r="T69" s="1"/>
      <c r="U69" s="1"/>
      <c r="V69" s="1"/>
      <c r="W69" s="1"/>
    </row>
    <row r="70" spans="3:23" ht="15" x14ac:dyDescent="0.25">
      <c r="C70" s="353" t="s">
        <v>89</v>
      </c>
      <c r="D70" s="354"/>
      <c r="E70" s="354"/>
      <c r="F70" s="355"/>
      <c r="G70" s="1"/>
      <c r="H70" s="206"/>
      <c r="J70" s="208"/>
      <c r="K70" s="65"/>
      <c r="M70" s="44"/>
      <c r="O70" s="71"/>
      <c r="P70" s="73" t="s">
        <v>90</v>
      </c>
      <c r="Q70" s="73"/>
      <c r="R70" s="356">
        <f>IF(H15=0,0,(H68-H71)/H15)</f>
        <v>0</v>
      </c>
      <c r="S70" s="72"/>
      <c r="T70" s="1"/>
      <c r="U70" s="1"/>
      <c r="V70" s="1"/>
      <c r="W70" s="1"/>
    </row>
    <row r="71" spans="3:23" ht="15" x14ac:dyDescent="0.25">
      <c r="D71" s="182"/>
      <c r="E71" s="182"/>
      <c r="F71" s="182"/>
      <c r="G71" s="182"/>
      <c r="H71" s="207">
        <f>+H68*H70</f>
        <v>0</v>
      </c>
      <c r="J71" s="209">
        <f>+J68*J70</f>
        <v>0</v>
      </c>
      <c r="L71" s="210">
        <f>+H71+J71</f>
        <v>0</v>
      </c>
      <c r="M71" s="44"/>
      <c r="O71" s="71"/>
      <c r="P71" s="54" t="s">
        <v>91</v>
      </c>
      <c r="Q71" s="73"/>
      <c r="R71" s="356"/>
      <c r="S71" s="72"/>
      <c r="T71" s="1"/>
      <c r="U71" s="1"/>
      <c r="V71" s="1"/>
      <c r="W71" s="1"/>
    </row>
    <row r="72" spans="3:23" ht="6.75" customHeight="1" x14ac:dyDescent="0.25">
      <c r="M72" s="44"/>
      <c r="O72" s="71"/>
      <c r="P72" s="73"/>
      <c r="Q72" s="73"/>
      <c r="R72" s="65"/>
      <c r="S72" s="72"/>
      <c r="T72" s="1"/>
      <c r="U72" s="1"/>
      <c r="V72" s="1"/>
      <c r="W72" s="1"/>
    </row>
    <row r="73" spans="3:23" ht="13.15" customHeight="1" x14ac:dyDescent="0.25">
      <c r="C73" s="357" t="s">
        <v>92</v>
      </c>
      <c r="D73" s="354"/>
      <c r="E73" s="354"/>
      <c r="F73" s="355"/>
      <c r="G73" s="183"/>
      <c r="J73" s="65"/>
      <c r="K73" s="65"/>
      <c r="L73" s="204"/>
      <c r="M73" s="65"/>
      <c r="O73" s="71"/>
      <c r="P73" s="73" t="s">
        <v>93</v>
      </c>
      <c r="Q73" s="73"/>
      <c r="R73" s="356">
        <f>IF(H55=0,0,(H68-H71)/H55)</f>
        <v>0</v>
      </c>
      <c r="S73" s="72"/>
      <c r="T73" s="1"/>
      <c r="U73" s="1"/>
      <c r="V73" s="1"/>
      <c r="W73" s="1"/>
    </row>
    <row r="74" spans="3:23" ht="12.75" customHeight="1" x14ac:dyDescent="0.25">
      <c r="C74" s="358"/>
      <c r="D74" s="359"/>
      <c r="E74" s="359"/>
      <c r="F74" s="359"/>
      <c r="G74" s="359"/>
      <c r="H74" s="359"/>
      <c r="O74" s="71"/>
      <c r="P74" s="73" t="s">
        <v>91</v>
      </c>
      <c r="Q74" s="73"/>
      <c r="R74" s="356"/>
      <c r="S74" s="77"/>
    </row>
    <row r="75" spans="3:23" ht="14.25" customHeight="1" thickBot="1" x14ac:dyDescent="0.3">
      <c r="C75" s="360" t="s">
        <v>94</v>
      </c>
      <c r="D75" s="361"/>
      <c r="E75" s="361"/>
      <c r="F75" s="362"/>
      <c r="G75" s="184"/>
      <c r="H75" s="184"/>
      <c r="L75" s="205"/>
      <c r="O75" s="79"/>
      <c r="P75" s="83"/>
      <c r="Q75" s="80"/>
      <c r="R75" s="80"/>
      <c r="S75" s="84"/>
    </row>
    <row r="76" spans="3:23" ht="6.75" customHeight="1" x14ac:dyDescent="0.2">
      <c r="O76" s="65"/>
      <c r="P76" s="65"/>
      <c r="Q76" s="65"/>
      <c r="R76" s="65"/>
      <c r="S76" s="65"/>
    </row>
    <row r="77" spans="3:23" ht="15" x14ac:dyDescent="0.25">
      <c r="C77" s="350" t="s">
        <v>95</v>
      </c>
      <c r="D77" s="351"/>
      <c r="E77" s="351"/>
      <c r="F77" s="352"/>
      <c r="G77" s="184"/>
      <c r="H77" s="184"/>
      <c r="L77" s="233">
        <f>+L73-L75</f>
        <v>0</v>
      </c>
      <c r="O77" s="65"/>
      <c r="P77" s="78"/>
      <c r="Q77" s="65"/>
      <c r="R77" s="65"/>
      <c r="S77" s="65"/>
    </row>
  </sheetData>
  <sheetProtection algorithmName="SHA-512" hashValue="YEzGMDnFpyaRkEAV0hRddmMOaoGlTBmlhOfwr66G1gqGo6M5DUe/3R3sHE4qV0jOr4WdSbo9BAcDa7+LBSOFSA==" saltValue="RJfL7rgP5OQY4k45ByNaXA==" spinCount="100000" sheet="1" objects="1" scenarios="1"/>
  <protectedRanges>
    <protectedRange password="CA35" sqref="L75" name="Range2"/>
    <protectedRange password="EDC4" sqref="L73 H70 J70" name="Range1"/>
  </protectedRanges>
  <mergeCells count="52">
    <mergeCell ref="O10:P12"/>
    <mergeCell ref="C11:L11"/>
    <mergeCell ref="C4:D4"/>
    <mergeCell ref="E4:M4"/>
    <mergeCell ref="C6:D6"/>
    <mergeCell ref="E6:M6"/>
    <mergeCell ref="E8:I8"/>
    <mergeCell ref="B13:D13"/>
    <mergeCell ref="C15:F15"/>
    <mergeCell ref="P16:R19"/>
    <mergeCell ref="P21:R26"/>
    <mergeCell ref="B25:D25"/>
    <mergeCell ref="B26:D26"/>
    <mergeCell ref="B27:D27"/>
    <mergeCell ref="P27:R34"/>
    <mergeCell ref="B28:D28"/>
    <mergeCell ref="B29:D29"/>
    <mergeCell ref="B31:D31"/>
    <mergeCell ref="B33:D33"/>
    <mergeCell ref="B34:D34"/>
    <mergeCell ref="C49:L49"/>
    <mergeCell ref="B35:D35"/>
    <mergeCell ref="P35:R37"/>
    <mergeCell ref="B36:D36"/>
    <mergeCell ref="B37:D37"/>
    <mergeCell ref="B38:D38"/>
    <mergeCell ref="B39:D39"/>
    <mergeCell ref="E41:G41"/>
    <mergeCell ref="E42:G42"/>
    <mergeCell ref="E43:G43"/>
    <mergeCell ref="E44:G44"/>
    <mergeCell ref="E46:G46"/>
    <mergeCell ref="C68:F68"/>
    <mergeCell ref="P68:R68"/>
    <mergeCell ref="C51:D51"/>
    <mergeCell ref="C55:F55"/>
    <mergeCell ref="P55:R55"/>
    <mergeCell ref="C57:D57"/>
    <mergeCell ref="R57:R58"/>
    <mergeCell ref="C59:D59"/>
    <mergeCell ref="R60:R61"/>
    <mergeCell ref="C61:D61"/>
    <mergeCell ref="C63:D63"/>
    <mergeCell ref="O63:S63"/>
    <mergeCell ref="C65:D65"/>
    <mergeCell ref="C77:F77"/>
    <mergeCell ref="C70:F70"/>
    <mergeCell ref="R70:R71"/>
    <mergeCell ref="C73:F73"/>
    <mergeCell ref="R73:R74"/>
    <mergeCell ref="C74:H74"/>
    <mergeCell ref="C75:F75"/>
  </mergeCells>
  <dataValidations count="33">
    <dataValidation allowBlank="1" showInputMessage="1" showErrorMessage="1" promptTitle="Account:" prompt="Enter your account number." sqref="Q70 Q57" xr:uid="{00000000-0002-0000-0700-000000000000}"/>
    <dataValidation allowBlank="1" showInputMessage="1" showErrorMessage="1" promptTitle="Club Name:" prompt="Enter club name." sqref="P65:R65" xr:uid="{00000000-0002-0000-0700-000001000000}"/>
    <dataValidation allowBlank="1" showInputMessage="1" showErrorMessage="1" promptTitle="Event Tickets:" prompt="Enter the per person ticket cost.  The cells will automatically calculate the total for all students and advisor(s)." sqref="F65 F61 F63" xr:uid="{00000000-0002-0000-0700-000002000000}"/>
    <dataValidation allowBlank="1" showInputMessage="1" showErrorMessage="1" promptTitle="Event Tickets:" prompt="Enter the name of the event/attraction/theater that you are traveling. " sqref="C63:D63 C65:D65" xr:uid="{00000000-0002-0000-0700-000003000000}"/>
    <dataValidation allowBlank="1" showInputMessage="1" showErrorMessage="1" promptTitle="Event Tickets:" prompt="Enter the name of the event/attraction/theater that you are traveling.  " sqref="C61:D61" xr:uid="{00000000-0002-0000-0700-000004000000}"/>
    <dataValidation allowBlank="1" showInputMessage="1" showErrorMessage="1" promptTitle="Rail Tickets:" prompt="Enter the ROUND TRIP amount per person.  The cells will automatically calculate the total for all students and advisor(s)." sqref="F57" xr:uid="{00000000-0002-0000-0700-000005000000}"/>
    <dataValidation allowBlank="1" showInputMessage="1" showErrorMessage="1" promptTitle="Charter Bus(es):" prompt="Enter the total cost for your charter bus(es)." sqref="F51" xr:uid="{00000000-0002-0000-0700-000006000000}"/>
    <dataValidation allowBlank="1" showInputMessage="1" showErrorMessage="1" promptTitle="Health Ins. (Int'l):" prompt="Enter the cost of insurance per person for STUDENTS. This only applies to INTERNATIONAL travel." sqref="F31" xr:uid="{00000000-0002-0000-0700-000007000000}"/>
    <dataValidation allowBlank="1" showInputMessage="1" showErrorMessage="1" promptTitle="Lodging:" prompt="Enter the TAXES per NIGHT for ADVISOR(S) ROOMS.  Please enter the PERCENTAGE here.  The dollar figure will be totalled appropriately in the TOTAL FOR LODGING cell. " sqref="J44" xr:uid="{00000000-0002-0000-0700-000008000000}"/>
    <dataValidation allowBlank="1" showInputMessage="1" showErrorMessage="1" promptTitle="Lodging:" prompt="Enter the TAXES per NIGHT for STUDENT ROOMS.  Please enter the PERCENTAGE here.  The dollar figure will be totalled appropriately in the TOTAL FOR LODGING cell. " sqref="H44" xr:uid="{00000000-0002-0000-0700-000009000000}"/>
    <dataValidation allowBlank="1" showInputMessage="1" showErrorMessage="1" promptTitle="Lodging:" prompt="Enter the COST PER NIGHT for ADVISOR(S) ROOMS." sqref="J43" xr:uid="{00000000-0002-0000-0700-00000A000000}"/>
    <dataValidation allowBlank="1" showInputMessage="1" showErrorMessage="1" promptTitle="Lodging:" prompt="Enter the COST PER NIGHT for STUDENT ROOMS." sqref="H43" xr:uid="{00000000-0002-0000-0700-00000B000000}"/>
    <dataValidation allowBlank="1" showInputMessage="1" showErrorMessage="1" promptTitle="Lodging:" prompt="Enter the number of ADVISOR(S) ROOMS." sqref="J42" xr:uid="{00000000-0002-0000-0700-00000C000000}"/>
    <dataValidation allowBlank="1" showInputMessage="1" showErrorMessage="1" promptTitle="Lodging:" prompt="Enter the number of STUDENT ROOMS." sqref="H42" xr:uid="{00000000-0002-0000-0700-00000D000000}"/>
    <dataValidation allowBlank="1" showInputMessage="1" showErrorMessage="1" promptTitle="Lodging:" prompt="Enter the number of NIGHTS staying for ADVISOR(S) ROOMS." sqref="J41" xr:uid="{00000000-0002-0000-0700-00000E000000}"/>
    <dataValidation allowBlank="1" showInputMessage="1" showErrorMessage="1" promptTitle="Lodging:" prompt="Enter the number of NIGHTS staying for STUDENT ROOMS." sqref="H41" xr:uid="{00000000-0002-0000-0700-00000F000000}"/>
    <dataValidation type="whole" operator="greaterThan" allowBlank="1" showInputMessage="1" showErrorMessage="1" error="Enter Whole Number Only" promptTitle="Parking/Tolls:" prompt="Please include all tolls and parking for advisor(s) driving.  If taking multiple cars, please multiply accordingly." sqref="F35" xr:uid="{00000000-0002-0000-0700-000010000000}">
      <formula1>0</formula1>
    </dataValidation>
    <dataValidation type="whole" operator="greaterThan" allowBlank="1" showInputMessage="1" showErrorMessage="1" error="Enter Whole Number Only" promptTitle="Total Miles:" prompt="Enter the ROUND TRIP mileage for advisor(s) driving.  _x000a_-If there will be more than one car, please manually multiply the round trip mileage.  _x000a_-The mileage rate is automatically calculated at the current State rate for mileage reimbursement._x000a_" sqref="F33" xr:uid="{00000000-0002-0000-0700-000011000000}">
      <formula1>0</formula1>
    </dataValidation>
    <dataValidation type="whole" operator="greaterThan" allowBlank="1" showInputMessage="1" showErrorMessage="1" error="Enter Whole Number Only" promptTitle="Conference Registration:" prompt="Enter the STUDENTS conference registration per person. The cells will automatically calculate the total for all students." sqref="F37 F29" xr:uid="{00000000-0002-0000-0700-000012000000}">
      <formula1>0</formula1>
    </dataValidation>
    <dataValidation type="whole" operator="greaterThan" allowBlank="1" showInputMessage="1" showErrorMessage="1" error="Enter Whole Number Only" promptTitle="Parking/Tolls:" prompt="Please include all tolls and parking for students driving.  If taking multiple cars, please multiply accordingly." sqref="F27" xr:uid="{00000000-0002-0000-0700-000013000000}">
      <formula1>0</formula1>
    </dataValidation>
    <dataValidation type="whole" operator="greaterThan" allowBlank="1" showInputMessage="1" showErrorMessage="1" error="Enter Whole Number Only" promptTitle="Total Miles:" prompt="Enter the ROUND TRIP mileage for students driving.  _x000a_-If there will be more than one car, please manually multiply the round trip mileage.  _x000a_-The mileage rate is automatically calculated at the current State rate for mileage reimbursement._x000a_" sqref="F25" xr:uid="{00000000-0002-0000-0700-000014000000}">
      <formula1>0</formula1>
    </dataValidation>
    <dataValidation type="whole" operator="greaterThan" allowBlank="1" showInputMessage="1" showErrorMessage="1" error="Enter Whole Number Only" promptTitle="Taxi/Limo Transport:" prompt="Enter the ROUND TRIP per person rate for airport transportation (limo or taxi) at your destination. The cells will automatically calculate the total for all students and advisor(s). " sqref="F23" xr:uid="{00000000-0002-0000-0700-000015000000}">
      <formula1>0</formula1>
    </dataValidation>
    <dataValidation type="whole" operator="greaterThan" allowBlank="1" showInputMessage="1" showErrorMessage="1" error="Enter Whole Number Only" promptTitle="Baggage Fee(s):" prompt="Enter the ROUND TRIP baggage fees per person. The cells will automatically calculate the total for all students and advisor(s)." sqref="F19" xr:uid="{00000000-0002-0000-0700-000016000000}">
      <formula1>0</formula1>
    </dataValidation>
    <dataValidation type="whole" operator="greaterThan" allowBlank="1" showInputMessage="1" showErrorMessage="1" error="Enter Whole Number Only" promptTitle="Air Fare:" prompt="Enter the ROUND TRIP airfare per person.  A $30 per person agency fee charge will be automatically calculated in the total columns. " sqref="F17" xr:uid="{00000000-0002-0000-0700-000017000000}">
      <formula1>0</formula1>
    </dataValidation>
    <dataValidation allowBlank="1" showInputMessage="1" showErrorMessage="1" prompt="Enter amount per person" sqref="F59:F60" xr:uid="{00000000-0002-0000-0700-000018000000}"/>
    <dataValidation allowBlank="1" showInputMessage="1" showErrorMessage="1" promptTitle="Health Ins. (Int'l):" prompt="Enter the cost of insurance per person for ADVISOR(S). This only applies to INTERNATIONAL travel." sqref="F39" xr:uid="{00000000-0002-0000-0700-000019000000}"/>
    <dataValidation allowBlank="1" showInputMessage="1" showErrorMessage="1" promptTitle="Number of Travelers:" prompt="Enter the Number of Advisors" sqref="J55 J15" xr:uid="{00000000-0002-0000-0700-00001A000000}"/>
    <dataValidation allowBlank="1" showInputMessage="1" showErrorMessage="1" promptTitle="Number of Travelers:" prompt="Enter the Number of Students" sqref="H55 H15" xr:uid="{00000000-0002-0000-0700-00001B000000}"/>
    <dataValidation type="whole" operator="greaterThan" allowBlank="1" showInputMessage="1" showErrorMessage="1" error="Enter Whole Number Only" promptTitle="Rail Fare:" prompt="Enter the ROUND TRIP amount per person.  The cells will automatically calculate the total for all students and advisor(s)." sqref="F21" xr:uid="{00000000-0002-0000-0700-00001C000000}">
      <formula1>0</formula1>
    </dataValidation>
    <dataValidation type="whole" operator="greaterThan" allowBlank="1" showInputMessage="1" showErrorMessage="1" error="Enter Whole Numbers Only" sqref="H56 H66:H67 H52 J52 J66:J67 J58 H58 J46 H54 J54 J56 H46" xr:uid="{00000000-0002-0000-0700-00001D000000}">
      <formula1>0</formula1>
    </dataValidation>
    <dataValidation type="whole" operator="greaterThan" allowBlank="1" showInputMessage="1" showErrorMessage="1" error="Enter Whole Number Only" sqref="F36 F20 F16 F18 F22 F24 F26 F28 G32:G38 F34 F38 F40:G40 G16:G30 F30 F32" xr:uid="{00000000-0002-0000-0700-00001E000000}">
      <formula1>0</formula1>
    </dataValidation>
    <dataValidation allowBlank="1" showInputMessage="1" showErrorMessage="1" prompt="Be specific" sqref="E57 E59:E60 E64:E65 D64" xr:uid="{00000000-0002-0000-0700-00001F000000}"/>
    <dataValidation type="whole" errorStyle="information" operator="greaterThan" allowBlank="1" showInputMessage="1" showErrorMessage="1" prompt="Enter Whole Numbers Only" sqref="H40 H45 J45 H47:K48 I64:I68 I56:I60 I13:I14 I51:I54 J40 H38 J38:K38 I16:I38 I40:I46 K31 K40:K46" xr:uid="{00000000-0002-0000-0700-000020000000}">
      <formula1>0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Y77"/>
  <sheetViews>
    <sheetView showGridLines="0" workbookViewId="0"/>
  </sheetViews>
  <sheetFormatPr defaultColWidth="9.140625" defaultRowHeight="12.75" x14ac:dyDescent="0.2"/>
  <cols>
    <col min="1" max="1" width="1.85546875" style="54" customWidth="1"/>
    <col min="2" max="2" width="5.7109375" style="54" customWidth="1"/>
    <col min="3" max="3" width="11.28515625" style="54" customWidth="1"/>
    <col min="4" max="4" width="19.42578125" style="54" customWidth="1"/>
    <col min="5" max="5" width="2.7109375" style="54" customWidth="1"/>
    <col min="6" max="6" width="12.7109375" style="54" customWidth="1"/>
    <col min="7" max="7" width="2.7109375" style="54" customWidth="1"/>
    <col min="8" max="8" width="12.5703125" style="54" customWidth="1"/>
    <col min="9" max="9" width="2.7109375" style="54" customWidth="1"/>
    <col min="10" max="10" width="12.5703125" style="54" customWidth="1"/>
    <col min="11" max="11" width="2.7109375" style="54" customWidth="1"/>
    <col min="12" max="12" width="13.42578125" style="54" customWidth="1"/>
    <col min="13" max="13" width="5.7109375" style="54" customWidth="1"/>
    <col min="14" max="14" width="1.85546875" style="54" customWidth="1"/>
    <col min="15" max="15" width="1.5703125" style="54" customWidth="1"/>
    <col min="16" max="16" width="10.7109375" style="54" customWidth="1"/>
    <col min="17" max="17" width="14.85546875" style="54" customWidth="1"/>
    <col min="18" max="18" width="16" style="54" customWidth="1"/>
    <col min="19" max="19" width="1.7109375" style="54" customWidth="1"/>
    <col min="20" max="16384" width="9.140625" style="54"/>
  </cols>
  <sheetData>
    <row r="2" spans="2:25" x14ac:dyDescent="0.2">
      <c r="C2" s="172" t="s">
        <v>50</v>
      </c>
      <c r="E2" s="173"/>
      <c r="F2" s="173"/>
      <c r="G2" s="173"/>
      <c r="H2" s="174"/>
      <c r="I2" s="174"/>
    </row>
    <row r="3" spans="2:25" s="38" customFormat="1" ht="6" customHeight="1" x14ac:dyDescent="0.15">
      <c r="D3" s="37"/>
      <c r="E3" s="37"/>
      <c r="F3" s="37"/>
      <c r="G3" s="37"/>
      <c r="H3" s="39"/>
      <c r="I3" s="39"/>
    </row>
    <row r="4" spans="2:25" s="38" customFormat="1" x14ac:dyDescent="0.2">
      <c r="C4" s="408" t="s">
        <v>51</v>
      </c>
      <c r="D4" s="408"/>
      <c r="E4" s="409"/>
      <c r="F4" s="410"/>
      <c r="G4" s="410"/>
      <c r="H4" s="410"/>
      <c r="I4" s="410"/>
      <c r="J4" s="410"/>
      <c r="K4" s="410"/>
      <c r="L4" s="410"/>
      <c r="M4" s="411"/>
    </row>
    <row r="5" spans="2:25" ht="6.75" customHeight="1" x14ac:dyDescent="0.2">
      <c r="D5" s="173"/>
      <c r="E5" s="173"/>
      <c r="F5" s="173"/>
      <c r="G5" s="173"/>
      <c r="H5" s="174"/>
      <c r="I5" s="174"/>
    </row>
    <row r="6" spans="2:25" s="38" customFormat="1" ht="15" x14ac:dyDescent="0.25">
      <c r="C6" s="367" t="s">
        <v>52</v>
      </c>
      <c r="D6" s="367"/>
      <c r="E6" s="409"/>
      <c r="F6" s="410"/>
      <c r="G6" s="410"/>
      <c r="H6" s="410"/>
      <c r="I6" s="410"/>
      <c r="J6" s="410"/>
      <c r="K6" s="410"/>
      <c r="L6" s="410"/>
      <c r="M6" s="411"/>
      <c r="N6" s="1"/>
      <c r="O6" s="1"/>
      <c r="P6" s="1"/>
      <c r="R6" s="44"/>
      <c r="S6" s="44"/>
      <c r="T6" s="44"/>
      <c r="U6" s="44"/>
    </row>
    <row r="7" spans="2:25" s="38" customFormat="1" ht="6.75" customHeight="1" x14ac:dyDescent="0.25">
      <c r="C7" s="34"/>
      <c r="D7" s="34"/>
      <c r="E7" s="35"/>
      <c r="F7" s="35"/>
      <c r="G7" s="35"/>
      <c r="H7" s="35"/>
      <c r="I7" s="35"/>
      <c r="J7" s="35"/>
      <c r="K7" s="35"/>
      <c r="L7" s="35"/>
      <c r="M7" s="1"/>
      <c r="N7" s="1"/>
      <c r="O7" s="1"/>
      <c r="P7" s="1"/>
      <c r="R7" s="44"/>
      <c r="S7" s="44"/>
      <c r="T7" s="44"/>
      <c r="U7" s="44"/>
    </row>
    <row r="8" spans="2:25" s="38" customFormat="1" ht="15" x14ac:dyDescent="0.25">
      <c r="C8" s="34"/>
      <c r="D8" s="36" t="s">
        <v>53</v>
      </c>
      <c r="E8" s="412"/>
      <c r="F8" s="413"/>
      <c r="G8" s="413"/>
      <c r="H8" s="413"/>
      <c r="I8" s="414"/>
      <c r="J8" s="35"/>
      <c r="K8" s="35"/>
      <c r="L8" s="35"/>
      <c r="M8" s="1"/>
      <c r="N8" s="1"/>
      <c r="O8" s="1"/>
      <c r="P8" s="1"/>
      <c r="R8" s="44"/>
      <c r="S8" s="44"/>
      <c r="T8" s="44"/>
      <c r="U8" s="44"/>
    </row>
    <row r="9" spans="2:25" s="38" customFormat="1" ht="6.75" customHeight="1" x14ac:dyDescent="0.25">
      <c r="C9" s="34"/>
      <c r="D9" s="3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R9" s="44"/>
      <c r="S9" s="44"/>
      <c r="T9" s="44"/>
      <c r="U9" s="44"/>
    </row>
    <row r="10" spans="2:25" s="38" customFormat="1" ht="6.75" customHeight="1" x14ac:dyDescent="0.25">
      <c r="D10" s="37"/>
      <c r="E10" s="37"/>
      <c r="F10" s="175"/>
      <c r="G10" s="37"/>
      <c r="H10" s="39"/>
      <c r="I10" s="39"/>
      <c r="O10" s="407"/>
      <c r="P10" s="359"/>
      <c r="R10" s="44"/>
      <c r="S10" s="44"/>
      <c r="T10" s="44"/>
      <c r="U10" s="44"/>
    </row>
    <row r="11" spans="2:25" s="38" customFormat="1" ht="12" customHeight="1" x14ac:dyDescent="0.25">
      <c r="C11" s="373" t="s">
        <v>54</v>
      </c>
      <c r="D11" s="373"/>
      <c r="E11" s="373"/>
      <c r="F11" s="373"/>
      <c r="G11" s="373"/>
      <c r="H11" s="373"/>
      <c r="I11" s="373"/>
      <c r="J11" s="373"/>
      <c r="K11" s="373"/>
      <c r="L11" s="373"/>
      <c r="O11" s="407"/>
      <c r="P11" s="359"/>
      <c r="R11" s="44"/>
      <c r="S11" s="44"/>
      <c r="T11" s="44"/>
      <c r="U11" s="44"/>
    </row>
    <row r="12" spans="2:25" s="38" customFormat="1" ht="6.75" customHeight="1" x14ac:dyDescent="0.25">
      <c r="D12" s="37"/>
      <c r="E12" s="37"/>
      <c r="F12" s="175"/>
      <c r="G12" s="37"/>
      <c r="H12" s="39"/>
      <c r="I12" s="39"/>
      <c r="O12" s="407"/>
      <c r="P12" s="359"/>
      <c r="R12" s="44"/>
      <c r="S12" s="44"/>
      <c r="T12" s="44"/>
      <c r="U12" s="44"/>
    </row>
    <row r="13" spans="2:25" s="38" customFormat="1" ht="25.5" customHeight="1" x14ac:dyDescent="0.25">
      <c r="B13" s="399" t="s">
        <v>55</v>
      </c>
      <c r="C13" s="400"/>
      <c r="D13" s="401"/>
      <c r="E13" s="40"/>
      <c r="F13" s="185" t="s">
        <v>56</v>
      </c>
      <c r="G13" s="41"/>
      <c r="H13" s="140" t="s">
        <v>57</v>
      </c>
      <c r="I13" s="42"/>
      <c r="J13" s="140" t="s">
        <v>58</v>
      </c>
      <c r="K13" s="27"/>
      <c r="L13" s="140" t="s">
        <v>59</v>
      </c>
      <c r="M13" s="49"/>
      <c r="O13" s="27"/>
      <c r="P13" s="43"/>
      <c r="S13" s="44"/>
      <c r="T13" s="44"/>
      <c r="U13" s="44"/>
      <c r="W13" s="45"/>
      <c r="X13" s="46"/>
      <c r="Y13" s="46"/>
    </row>
    <row r="14" spans="2:25" s="38" customFormat="1" ht="6.75" customHeight="1" x14ac:dyDescent="0.25">
      <c r="C14" s="47"/>
      <c r="D14" s="40"/>
      <c r="E14" s="40"/>
      <c r="F14" s="48"/>
      <c r="G14" s="41"/>
      <c r="H14" s="27"/>
      <c r="I14" s="42"/>
      <c r="J14" s="27"/>
      <c r="K14" s="27"/>
      <c r="L14" s="27"/>
      <c r="M14" s="49"/>
      <c r="O14" s="27"/>
      <c r="P14" s="43"/>
      <c r="S14" s="44"/>
      <c r="T14" s="44"/>
      <c r="U14" s="44"/>
      <c r="W14" s="45"/>
      <c r="X14" s="46"/>
      <c r="Y14" s="46"/>
    </row>
    <row r="15" spans="2:25" s="38" customFormat="1" ht="12.75" customHeight="1" x14ac:dyDescent="0.25">
      <c r="C15" s="367" t="s">
        <v>60</v>
      </c>
      <c r="D15" s="367"/>
      <c r="E15" s="367"/>
      <c r="F15" s="367"/>
      <c r="H15" s="186"/>
      <c r="I15" s="50"/>
      <c r="J15" s="186"/>
      <c r="L15" s="187">
        <f>+H15+J15</f>
        <v>0</v>
      </c>
      <c r="M15" s="49"/>
      <c r="O15" s="27"/>
      <c r="P15" s="43"/>
      <c r="S15" s="44"/>
      <c r="T15" s="44"/>
      <c r="U15" s="44"/>
      <c r="W15" s="45"/>
      <c r="X15" s="46"/>
      <c r="Y15" s="46"/>
    </row>
    <row r="16" spans="2:25" s="38" customFormat="1" ht="6.75" customHeight="1" x14ac:dyDescent="0.25">
      <c r="D16" s="176"/>
      <c r="E16" s="51"/>
      <c r="F16" s="41"/>
      <c r="G16" s="41"/>
      <c r="H16" s="177"/>
      <c r="I16" s="44"/>
      <c r="J16" s="31"/>
      <c r="K16" s="27"/>
      <c r="M16" s="44"/>
      <c r="P16" s="388"/>
      <c r="Q16" s="402"/>
      <c r="R16" s="402"/>
      <c r="S16" s="44"/>
      <c r="T16" s="44"/>
      <c r="U16" s="44"/>
      <c r="W16" s="46"/>
      <c r="X16" s="46"/>
      <c r="Y16" s="46"/>
    </row>
    <row r="17" spans="2:25" ht="15" x14ac:dyDescent="0.25">
      <c r="D17" s="178" t="s">
        <v>61</v>
      </c>
      <c r="E17" s="52"/>
      <c r="F17" s="188"/>
      <c r="G17" s="62"/>
      <c r="H17" s="189" t="str">
        <f>IF(F17="","",+F17*H15+30*H15)</f>
        <v/>
      </c>
      <c r="I17" s="44"/>
      <c r="J17" s="189" t="str">
        <f>IF(F17="","",+F17*$J$15+30*J15)</f>
        <v/>
      </c>
      <c r="K17" s="27"/>
      <c r="L17" s="189" t="str">
        <f>IF(F17="","",+H17+J17)</f>
        <v/>
      </c>
      <c r="M17" s="44"/>
      <c r="P17" s="402"/>
      <c r="Q17" s="402"/>
      <c r="R17" s="402"/>
      <c r="S17" s="44"/>
      <c r="T17" s="44"/>
      <c r="U17" s="44"/>
      <c r="W17" s="46"/>
      <c r="X17" s="46"/>
      <c r="Y17" s="46"/>
    </row>
    <row r="18" spans="2:25" ht="7.15" customHeight="1" x14ac:dyDescent="0.25">
      <c r="D18" s="178"/>
      <c r="E18" s="44"/>
      <c r="F18" s="55"/>
      <c r="G18" s="62"/>
      <c r="H18" s="58"/>
      <c r="I18" s="44"/>
      <c r="J18" s="58"/>
      <c r="K18" s="27"/>
      <c r="L18" s="81"/>
      <c r="M18" s="44"/>
      <c r="P18" s="402"/>
      <c r="Q18" s="402"/>
      <c r="R18" s="402"/>
      <c r="S18" s="44"/>
      <c r="T18" s="44"/>
      <c r="U18" s="44"/>
      <c r="W18" s="46"/>
      <c r="X18" s="46"/>
      <c r="Y18" s="46"/>
    </row>
    <row r="19" spans="2:25" ht="15" x14ac:dyDescent="0.25">
      <c r="D19" s="178" t="s">
        <v>62</v>
      </c>
      <c r="E19" s="44"/>
      <c r="F19" s="188"/>
      <c r="G19" s="62"/>
      <c r="H19" s="189">
        <f>+F19*$H$15</f>
        <v>0</v>
      </c>
      <c r="I19" s="44"/>
      <c r="J19" s="189">
        <f>+F19*$J$15</f>
        <v>0</v>
      </c>
      <c r="K19" s="27"/>
      <c r="L19" s="189">
        <f>+H19+J19</f>
        <v>0</v>
      </c>
      <c r="M19" s="44"/>
      <c r="P19" s="402"/>
      <c r="Q19" s="402"/>
      <c r="R19" s="402"/>
      <c r="S19" s="44"/>
      <c r="T19" s="44"/>
      <c r="U19" s="44"/>
      <c r="W19" s="46"/>
      <c r="X19" s="46"/>
      <c r="Y19" s="46"/>
    </row>
    <row r="20" spans="2:25" ht="7.15" customHeight="1" x14ac:dyDescent="0.25">
      <c r="D20" s="178"/>
      <c r="E20" s="44"/>
      <c r="F20" s="58"/>
      <c r="G20" s="62"/>
      <c r="H20" s="58"/>
      <c r="I20" s="44"/>
      <c r="J20" s="58"/>
      <c r="K20" s="27"/>
      <c r="L20" s="81"/>
      <c r="M20" s="44"/>
      <c r="P20" s="44"/>
      <c r="Q20" s="44"/>
      <c r="R20" s="44"/>
      <c r="W20" s="46"/>
      <c r="X20" s="46"/>
      <c r="Y20" s="46"/>
    </row>
    <row r="21" spans="2:25" ht="12.75" customHeight="1" x14ac:dyDescent="0.25">
      <c r="D21" s="178" t="s">
        <v>63</v>
      </c>
      <c r="E21" s="44"/>
      <c r="F21" s="188"/>
      <c r="G21" s="62"/>
      <c r="H21" s="189">
        <f>+F21*$H$15</f>
        <v>0</v>
      </c>
      <c r="I21" s="44"/>
      <c r="J21" s="189">
        <f>+F21*$J$15</f>
        <v>0</v>
      </c>
      <c r="K21" s="27"/>
      <c r="L21" s="189">
        <f>+H21+J21</f>
        <v>0</v>
      </c>
      <c r="M21" s="44"/>
      <c r="P21" s="377"/>
      <c r="Q21" s="403"/>
      <c r="R21" s="403"/>
      <c r="W21" s="46"/>
      <c r="X21" s="46"/>
      <c r="Y21" s="46"/>
    </row>
    <row r="22" spans="2:25" ht="7.15" customHeight="1" x14ac:dyDescent="0.25">
      <c r="D22" s="178"/>
      <c r="E22" s="44"/>
      <c r="F22" s="58"/>
      <c r="G22" s="62"/>
      <c r="H22" s="58"/>
      <c r="I22" s="44"/>
      <c r="J22" s="58"/>
      <c r="K22" s="27"/>
      <c r="L22" s="81"/>
      <c r="M22" s="44"/>
      <c r="P22" s="403"/>
      <c r="Q22" s="403"/>
      <c r="R22" s="403"/>
      <c r="W22" s="46"/>
      <c r="X22" s="46"/>
      <c r="Y22" s="46"/>
    </row>
    <row r="23" spans="2:25" ht="13.15" customHeight="1" x14ac:dyDescent="0.25">
      <c r="D23" s="178" t="s">
        <v>64</v>
      </c>
      <c r="E23" s="44"/>
      <c r="F23" s="188"/>
      <c r="G23" s="62"/>
      <c r="H23" s="189">
        <f>+F23*H15</f>
        <v>0</v>
      </c>
      <c r="I23" s="44"/>
      <c r="J23" s="189">
        <f>+F23*J15</f>
        <v>0</v>
      </c>
      <c r="K23" s="27"/>
      <c r="L23" s="189">
        <f>+H23+J23</f>
        <v>0</v>
      </c>
      <c r="M23" s="44"/>
      <c r="P23" s="403"/>
      <c r="Q23" s="403"/>
      <c r="R23" s="403"/>
      <c r="W23" s="46"/>
      <c r="X23" s="46"/>
      <c r="Y23" s="46"/>
    </row>
    <row r="24" spans="2:25" ht="7.15" customHeight="1" x14ac:dyDescent="0.25">
      <c r="E24" s="44"/>
      <c r="F24" s="180"/>
      <c r="G24" s="62"/>
      <c r="H24" s="58"/>
      <c r="I24" s="44"/>
      <c r="J24" s="58"/>
      <c r="K24" s="27"/>
      <c r="L24" s="81"/>
      <c r="M24" s="44"/>
      <c r="P24" s="403"/>
      <c r="Q24" s="403"/>
      <c r="R24" s="403"/>
      <c r="W24" s="46"/>
      <c r="X24" s="46"/>
      <c r="Y24" s="46"/>
    </row>
    <row r="25" spans="2:25" ht="12.6" customHeight="1" x14ac:dyDescent="0.25">
      <c r="B25" s="404" t="s">
        <v>65</v>
      </c>
      <c r="C25" s="405"/>
      <c r="D25" s="406"/>
      <c r="E25" s="44"/>
      <c r="F25" s="190"/>
      <c r="G25" s="62"/>
      <c r="H25" s="189">
        <f>+F25*0.565</f>
        <v>0</v>
      </c>
      <c r="I25" s="44"/>
      <c r="J25" s="82"/>
      <c r="K25" s="27"/>
      <c r="L25" s="189">
        <f>+H25</f>
        <v>0</v>
      </c>
      <c r="M25" s="44"/>
      <c r="P25" s="403"/>
      <c r="Q25" s="403"/>
      <c r="R25" s="403"/>
      <c r="W25" s="46"/>
      <c r="X25" s="46"/>
      <c r="Y25" s="46"/>
    </row>
    <row r="26" spans="2:25" ht="7.15" customHeight="1" x14ac:dyDescent="0.25">
      <c r="B26" s="390"/>
      <c r="C26" s="391"/>
      <c r="D26" s="392"/>
      <c r="E26" s="44"/>
      <c r="F26" s="180"/>
      <c r="G26" s="62"/>
      <c r="H26" s="1"/>
      <c r="I26" s="44"/>
      <c r="J26" s="82"/>
      <c r="K26" s="27"/>
      <c r="L26" s="44"/>
      <c r="M26" s="44"/>
      <c r="P26" s="403"/>
      <c r="Q26" s="403"/>
      <c r="R26" s="403"/>
      <c r="W26" s="46"/>
      <c r="X26" s="46"/>
      <c r="Y26" s="46"/>
    </row>
    <row r="27" spans="2:25" ht="12.6" customHeight="1" x14ac:dyDescent="0.25">
      <c r="B27" s="385" t="s">
        <v>66</v>
      </c>
      <c r="C27" s="386"/>
      <c r="D27" s="387"/>
      <c r="E27" s="44"/>
      <c r="F27" s="191"/>
      <c r="G27" s="62"/>
      <c r="H27" s="189">
        <f>+F27</f>
        <v>0</v>
      </c>
      <c r="I27" s="44"/>
      <c r="J27" s="82"/>
      <c r="K27" s="27"/>
      <c r="L27" s="189">
        <f>+H27</f>
        <v>0</v>
      </c>
      <c r="M27" s="44"/>
      <c r="P27" s="388"/>
      <c r="Q27" s="389"/>
      <c r="R27" s="389"/>
    </row>
    <row r="28" spans="2:25" ht="7.15" customHeight="1" x14ac:dyDescent="0.25">
      <c r="B28" s="390"/>
      <c r="C28" s="391"/>
      <c r="D28" s="392"/>
      <c r="E28" s="44"/>
      <c r="F28" s="180"/>
      <c r="G28" s="62"/>
      <c r="H28" s="73"/>
      <c r="I28" s="44"/>
      <c r="J28" s="82"/>
      <c r="K28" s="27"/>
      <c r="L28" s="82"/>
      <c r="M28" s="44"/>
      <c r="P28" s="389"/>
      <c r="Q28" s="389"/>
      <c r="R28" s="389"/>
    </row>
    <row r="29" spans="2:25" ht="12.75" customHeight="1" x14ac:dyDescent="0.25">
      <c r="B29" s="385" t="s">
        <v>67</v>
      </c>
      <c r="C29" s="386"/>
      <c r="D29" s="387"/>
      <c r="E29" s="44"/>
      <c r="F29" s="192"/>
      <c r="G29" s="62"/>
      <c r="H29" s="193">
        <f>+F29*H15</f>
        <v>0</v>
      </c>
      <c r="I29" s="44"/>
      <c r="J29" s="78"/>
      <c r="K29" s="27"/>
      <c r="L29" s="189">
        <f>+H29+J29</f>
        <v>0</v>
      </c>
      <c r="M29" s="44"/>
      <c r="P29" s="389"/>
      <c r="Q29" s="389"/>
      <c r="R29" s="389"/>
    </row>
    <row r="30" spans="2:25" ht="6.75" customHeight="1" x14ac:dyDescent="0.25">
      <c r="B30" s="214"/>
      <c r="C30" s="60"/>
      <c r="D30" s="215"/>
      <c r="E30" s="44"/>
      <c r="F30" s="181"/>
      <c r="G30" s="62"/>
      <c r="H30" s="78"/>
      <c r="I30" s="44"/>
      <c r="J30" s="78"/>
      <c r="K30" s="27"/>
      <c r="L30" s="58"/>
      <c r="M30" s="44"/>
      <c r="P30" s="389"/>
      <c r="Q30" s="389"/>
      <c r="R30" s="389"/>
    </row>
    <row r="31" spans="2:25" ht="12.75" customHeight="1" x14ac:dyDescent="0.25">
      <c r="B31" s="393" t="s">
        <v>68</v>
      </c>
      <c r="C31" s="394"/>
      <c r="D31" s="395"/>
      <c r="F31" s="194">
        <v>0</v>
      </c>
      <c r="H31" s="189">
        <f>+F31*H15</f>
        <v>0</v>
      </c>
      <c r="I31" s="44"/>
      <c r="K31" s="65"/>
      <c r="L31" s="189">
        <f>+H31</f>
        <v>0</v>
      </c>
      <c r="M31" s="44"/>
      <c r="P31" s="389"/>
      <c r="Q31" s="389"/>
      <c r="R31" s="389"/>
    </row>
    <row r="32" spans="2:25" ht="6.75" customHeight="1" x14ac:dyDescent="0.25">
      <c r="B32" s="178"/>
      <c r="C32" s="178"/>
      <c r="D32" s="178"/>
      <c r="E32" s="44"/>
      <c r="F32" s="181"/>
      <c r="G32" s="62"/>
      <c r="H32" s="78"/>
      <c r="I32" s="44"/>
      <c r="J32" s="78"/>
      <c r="K32" s="27"/>
      <c r="L32" s="58"/>
      <c r="M32" s="44"/>
      <c r="P32" s="389"/>
      <c r="Q32" s="389"/>
      <c r="R32" s="389"/>
    </row>
    <row r="33" spans="2:23" ht="12.6" customHeight="1" x14ac:dyDescent="0.25">
      <c r="B33" s="396" t="s">
        <v>69</v>
      </c>
      <c r="C33" s="397"/>
      <c r="D33" s="398"/>
      <c r="E33" s="44"/>
      <c r="F33" s="195"/>
      <c r="G33" s="62"/>
      <c r="I33" s="44"/>
      <c r="J33" s="189">
        <f>+F33*0.565</f>
        <v>0</v>
      </c>
      <c r="K33" s="27"/>
      <c r="L33" s="189">
        <f>+J33</f>
        <v>0</v>
      </c>
      <c r="M33" s="44"/>
      <c r="P33" s="389"/>
      <c r="Q33" s="389"/>
      <c r="R33" s="389"/>
      <c r="S33" s="73"/>
      <c r="T33" s="1"/>
      <c r="U33" s="1"/>
      <c r="V33" s="1"/>
      <c r="W33" s="1"/>
    </row>
    <row r="34" spans="2:23" ht="7.15" customHeight="1" x14ac:dyDescent="0.25">
      <c r="B34" s="379"/>
      <c r="C34" s="380"/>
      <c r="D34" s="381"/>
      <c r="E34" s="44"/>
      <c r="F34" s="180"/>
      <c r="G34" s="62"/>
      <c r="H34" s="73"/>
      <c r="I34" s="44"/>
      <c r="J34" s="82"/>
      <c r="K34" s="27"/>
      <c r="L34" s="82"/>
      <c r="M34" s="44"/>
      <c r="P34" s="389"/>
      <c r="Q34" s="389"/>
      <c r="R34" s="389"/>
      <c r="S34" s="1"/>
      <c r="T34" s="1"/>
      <c r="U34" s="1"/>
      <c r="V34" s="1"/>
      <c r="W34" s="1"/>
    </row>
    <row r="35" spans="2:23" ht="12.6" customHeight="1" x14ac:dyDescent="0.25">
      <c r="B35" s="374" t="s">
        <v>70</v>
      </c>
      <c r="C35" s="375"/>
      <c r="D35" s="376"/>
      <c r="E35" s="44"/>
      <c r="F35" s="191"/>
      <c r="G35" s="62"/>
      <c r="I35" s="44"/>
      <c r="J35" s="189">
        <f>+F35</f>
        <v>0</v>
      </c>
      <c r="K35" s="27"/>
      <c r="L35" s="189">
        <f>+J35</f>
        <v>0</v>
      </c>
      <c r="M35" s="44"/>
      <c r="P35" s="377"/>
      <c r="Q35" s="378"/>
      <c r="R35" s="378"/>
      <c r="S35" s="1"/>
      <c r="T35" s="1"/>
      <c r="U35" s="1"/>
      <c r="V35" s="1"/>
      <c r="W35" s="1"/>
    </row>
    <row r="36" spans="2:23" ht="7.15" customHeight="1" x14ac:dyDescent="0.25">
      <c r="B36" s="379"/>
      <c r="C36" s="380"/>
      <c r="D36" s="381"/>
      <c r="E36" s="44"/>
      <c r="F36" s="180"/>
      <c r="G36" s="62"/>
      <c r="H36" s="73"/>
      <c r="I36" s="44"/>
      <c r="J36" s="82"/>
      <c r="K36" s="27"/>
      <c r="L36" s="211"/>
      <c r="M36" s="44"/>
      <c r="P36" s="378"/>
      <c r="Q36" s="378"/>
      <c r="R36" s="378"/>
      <c r="S36" s="1"/>
      <c r="T36" s="1"/>
      <c r="U36" s="1"/>
      <c r="V36" s="1"/>
      <c r="W36" s="1"/>
    </row>
    <row r="37" spans="2:23" ht="12.6" customHeight="1" x14ac:dyDescent="0.25">
      <c r="B37" s="374" t="s">
        <v>71</v>
      </c>
      <c r="C37" s="375"/>
      <c r="D37" s="376"/>
      <c r="E37" s="44"/>
      <c r="F37" s="192"/>
      <c r="G37" s="62"/>
      <c r="H37" s="78"/>
      <c r="I37" s="44"/>
      <c r="J37" s="189">
        <f>+F37*J15</f>
        <v>0</v>
      </c>
      <c r="K37" s="27"/>
      <c r="L37" s="189">
        <f>+H37+J37</f>
        <v>0</v>
      </c>
      <c r="M37" s="44"/>
      <c r="P37" s="378"/>
      <c r="Q37" s="378"/>
      <c r="R37" s="378"/>
      <c r="S37" s="1"/>
      <c r="T37" s="1"/>
      <c r="U37" s="1"/>
      <c r="V37" s="1"/>
      <c r="W37" s="1"/>
    </row>
    <row r="38" spans="2:23" ht="7.15" customHeight="1" x14ac:dyDescent="0.25">
      <c r="B38" s="379"/>
      <c r="C38" s="380"/>
      <c r="D38" s="381"/>
      <c r="E38" s="44"/>
      <c r="G38" s="62"/>
      <c r="I38" s="44"/>
      <c r="M38" s="44"/>
      <c r="P38" s="63"/>
      <c r="Q38" s="63"/>
      <c r="R38" s="63"/>
      <c r="S38" s="1"/>
      <c r="T38" s="1"/>
      <c r="U38" s="1"/>
      <c r="V38" s="1"/>
      <c r="W38" s="1"/>
    </row>
    <row r="39" spans="2:23" ht="12.75" customHeight="1" x14ac:dyDescent="0.25">
      <c r="B39" s="382" t="s">
        <v>72</v>
      </c>
      <c r="C39" s="383"/>
      <c r="D39" s="384"/>
      <c r="F39" s="194"/>
      <c r="J39" s="189">
        <f>+F31*J15</f>
        <v>0</v>
      </c>
      <c r="L39" s="189">
        <f>+J39</f>
        <v>0</v>
      </c>
      <c r="M39" s="44"/>
      <c r="P39" s="63"/>
      <c r="Q39" s="63"/>
      <c r="R39" s="63"/>
      <c r="S39" s="1"/>
      <c r="T39" s="1"/>
      <c r="U39" s="1"/>
      <c r="V39" s="1"/>
      <c r="W39" s="1"/>
    </row>
    <row r="40" spans="2:23" ht="7.15" customHeight="1" x14ac:dyDescent="0.25">
      <c r="E40" s="44"/>
      <c r="G40" s="62"/>
      <c r="I40" s="44"/>
      <c r="M40" s="44"/>
      <c r="P40" s="63"/>
      <c r="Q40" s="63"/>
      <c r="R40" s="63"/>
      <c r="S40" s="1"/>
      <c r="T40" s="1"/>
      <c r="U40" s="1"/>
      <c r="V40" s="1"/>
      <c r="W40" s="1"/>
    </row>
    <row r="41" spans="2:23" ht="13.15" customHeight="1" x14ac:dyDescent="0.25">
      <c r="D41" s="178" t="s">
        <v>73</v>
      </c>
      <c r="E41" s="367" t="s">
        <v>74</v>
      </c>
      <c r="F41" s="367"/>
      <c r="G41" s="367"/>
      <c r="H41" s="196"/>
      <c r="I41" s="44"/>
      <c r="J41" s="196"/>
      <c r="M41" s="44"/>
      <c r="P41" s="63"/>
      <c r="Q41" s="63"/>
      <c r="R41" s="63"/>
      <c r="S41" s="1"/>
      <c r="T41" s="1"/>
      <c r="U41" s="1"/>
      <c r="V41" s="1"/>
      <c r="W41" s="1"/>
    </row>
    <row r="42" spans="2:23" ht="12.6" customHeight="1" x14ac:dyDescent="0.25">
      <c r="E42" s="367" t="s">
        <v>75</v>
      </c>
      <c r="F42" s="367"/>
      <c r="G42" s="367"/>
      <c r="H42" s="196"/>
      <c r="I42" s="44"/>
      <c r="J42" s="196"/>
      <c r="M42" s="44"/>
      <c r="P42" s="46"/>
      <c r="Q42" s="46"/>
      <c r="R42" s="46"/>
      <c r="S42" s="1"/>
      <c r="T42" s="1"/>
      <c r="U42" s="1"/>
      <c r="V42" s="1"/>
      <c r="W42" s="1"/>
    </row>
    <row r="43" spans="2:23" ht="12.6" customHeight="1" x14ac:dyDescent="0.25">
      <c r="E43" s="367" t="s">
        <v>76</v>
      </c>
      <c r="F43" s="367"/>
      <c r="G43" s="367"/>
      <c r="H43" s="197"/>
      <c r="I43" s="44"/>
      <c r="J43" s="199"/>
      <c r="K43" s="65"/>
      <c r="M43" s="44"/>
      <c r="P43" s="44"/>
      <c r="Q43" s="44"/>
      <c r="S43" s="1"/>
      <c r="T43" s="1"/>
      <c r="U43" s="1"/>
      <c r="V43" s="1"/>
      <c r="W43" s="1"/>
    </row>
    <row r="44" spans="2:23" ht="15" x14ac:dyDescent="0.25">
      <c r="E44" s="367" t="s">
        <v>77</v>
      </c>
      <c r="F44" s="367"/>
      <c r="G44" s="367"/>
      <c r="H44" s="198"/>
      <c r="I44" s="44"/>
      <c r="J44" s="200"/>
      <c r="K44" s="65"/>
      <c r="M44" s="44"/>
      <c r="P44" s="44"/>
      <c r="Q44" s="44"/>
      <c r="S44" s="1"/>
      <c r="T44" s="1"/>
      <c r="U44" s="1"/>
      <c r="V44" s="1"/>
      <c r="W44" s="1"/>
    </row>
    <row r="45" spans="2:23" ht="7.15" customHeight="1" x14ac:dyDescent="0.25">
      <c r="F45" s="178"/>
      <c r="G45" s="65"/>
      <c r="I45" s="44"/>
      <c r="K45" s="65"/>
      <c r="M45" s="44"/>
      <c r="P45" s="44"/>
      <c r="Q45" s="44"/>
      <c r="S45" s="1"/>
      <c r="T45" s="1"/>
      <c r="U45" s="1"/>
      <c r="V45" s="1"/>
      <c r="W45" s="1"/>
    </row>
    <row r="46" spans="2:23" ht="15" x14ac:dyDescent="0.25">
      <c r="E46" s="367" t="s">
        <v>78</v>
      </c>
      <c r="F46" s="367"/>
      <c r="G46" s="367"/>
      <c r="H46" s="201">
        <f>+H41*H42*H43*H44+H41*H42*H43</f>
        <v>0</v>
      </c>
      <c r="I46" s="44"/>
      <c r="J46" s="201">
        <f>+J41*J42*J43*J44+J41*J42*J43</f>
        <v>0</v>
      </c>
      <c r="K46" s="65"/>
      <c r="L46" s="201">
        <f>+H46+J46</f>
        <v>0</v>
      </c>
      <c r="M46" s="44"/>
      <c r="P46" s="44"/>
      <c r="Q46" s="44"/>
      <c r="S46" s="1"/>
      <c r="T46" s="1"/>
      <c r="U46" s="1"/>
      <c r="V46" s="1"/>
      <c r="W46" s="1"/>
    </row>
    <row r="47" spans="2:23" ht="6.75" customHeight="1" x14ac:dyDescent="0.25">
      <c r="F47" s="178"/>
      <c r="I47" s="44"/>
      <c r="K47" s="65"/>
      <c r="M47" s="44"/>
      <c r="P47" s="44"/>
      <c r="Q47" s="44"/>
      <c r="S47" s="1"/>
      <c r="T47" s="1"/>
      <c r="U47" s="1"/>
      <c r="V47" s="1"/>
      <c r="W47" s="1"/>
    </row>
    <row r="48" spans="2:23" ht="6" customHeight="1" x14ac:dyDescent="0.25">
      <c r="D48" s="178"/>
      <c r="E48" s="182"/>
      <c r="G48" s="65"/>
      <c r="I48" s="44"/>
      <c r="K48" s="65"/>
      <c r="M48" s="44"/>
      <c r="P48" s="44"/>
      <c r="Q48" s="44"/>
      <c r="S48" s="1"/>
      <c r="T48" s="1"/>
      <c r="U48" s="1"/>
      <c r="V48" s="1"/>
      <c r="W48" s="1"/>
    </row>
    <row r="49" spans="3:23" ht="15" x14ac:dyDescent="0.25">
      <c r="C49" s="373" t="s">
        <v>79</v>
      </c>
      <c r="D49" s="373"/>
      <c r="E49" s="373"/>
      <c r="F49" s="373"/>
      <c r="G49" s="373"/>
      <c r="H49" s="373"/>
      <c r="I49" s="373"/>
      <c r="J49" s="373"/>
      <c r="K49" s="373"/>
      <c r="L49" s="373"/>
      <c r="M49" s="44"/>
      <c r="T49" s="1"/>
      <c r="U49" s="1"/>
      <c r="V49" s="1"/>
      <c r="W49" s="1"/>
    </row>
    <row r="50" spans="3:23" ht="6.75" customHeight="1" x14ac:dyDescent="0.25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44"/>
      <c r="T50" s="1"/>
      <c r="U50" s="1"/>
      <c r="V50" s="1"/>
      <c r="W50" s="1"/>
    </row>
    <row r="51" spans="3:23" ht="15" x14ac:dyDescent="0.25">
      <c r="C51" s="367" t="s">
        <v>80</v>
      </c>
      <c r="D51" s="367"/>
      <c r="F51" s="191"/>
      <c r="G51" s="44"/>
      <c r="I51" s="44"/>
      <c r="K51" s="58"/>
      <c r="L51" s="201">
        <f>SUM(F51)</f>
        <v>0</v>
      </c>
      <c r="M51" s="44"/>
      <c r="T51" s="1"/>
      <c r="U51" s="1"/>
      <c r="V51" s="1"/>
      <c r="W51" s="1"/>
    </row>
    <row r="52" spans="3:23" ht="12.75" customHeight="1" x14ac:dyDescent="0.25">
      <c r="G52" s="44"/>
      <c r="I52" s="44"/>
      <c r="K52" s="65"/>
      <c r="M52" s="44"/>
      <c r="T52" s="1"/>
      <c r="U52" s="1"/>
      <c r="V52" s="1"/>
      <c r="W52" s="1"/>
    </row>
    <row r="53" spans="3:23" ht="26.25" customHeight="1" x14ac:dyDescent="0.25">
      <c r="F53" s="185" t="s">
        <v>56</v>
      </c>
      <c r="G53" s="41"/>
      <c r="H53" s="140" t="s">
        <v>57</v>
      </c>
      <c r="I53" s="42"/>
      <c r="J53" s="140" t="s">
        <v>58</v>
      </c>
      <c r="K53" s="65"/>
      <c r="L53" s="140" t="s">
        <v>59</v>
      </c>
      <c r="M53" s="44"/>
      <c r="U53" s="1"/>
      <c r="V53" s="1"/>
      <c r="W53" s="1"/>
    </row>
    <row r="54" spans="3:23" ht="6.75" customHeight="1" x14ac:dyDescent="0.25">
      <c r="G54" s="44"/>
      <c r="I54" s="44"/>
      <c r="K54" s="65"/>
      <c r="M54" s="44"/>
      <c r="O54" s="65"/>
      <c r="P54" s="73"/>
      <c r="Q54" s="73"/>
      <c r="R54" s="65"/>
      <c r="S54" s="1"/>
      <c r="U54" s="1"/>
      <c r="V54" s="1"/>
      <c r="W54" s="1"/>
    </row>
    <row r="55" spans="3:23" ht="12.75" customHeight="1" x14ac:dyDescent="0.25">
      <c r="C55" s="367" t="s">
        <v>60</v>
      </c>
      <c r="D55" s="367"/>
      <c r="E55" s="367"/>
      <c r="F55" s="367"/>
      <c r="G55" s="38"/>
      <c r="H55" s="186"/>
      <c r="I55" s="50"/>
      <c r="J55" s="186"/>
      <c r="K55" s="38"/>
      <c r="L55" s="187">
        <f>+H55+J55</f>
        <v>0</v>
      </c>
      <c r="M55" s="44"/>
      <c r="O55" s="65"/>
      <c r="P55" s="366" t="s">
        <v>81</v>
      </c>
      <c r="Q55" s="366"/>
      <c r="R55" s="366"/>
      <c r="S55" s="1"/>
      <c r="U55" s="1"/>
      <c r="V55" s="1"/>
      <c r="W55" s="1"/>
    </row>
    <row r="56" spans="3:23" ht="7.15" customHeight="1" x14ac:dyDescent="0.25">
      <c r="G56" s="44"/>
      <c r="I56" s="44"/>
      <c r="K56" s="65"/>
      <c r="M56" s="44"/>
      <c r="O56" s="65"/>
      <c r="P56" s="73"/>
      <c r="Q56" s="73"/>
      <c r="R56" s="65"/>
      <c r="S56" s="1"/>
      <c r="U56" s="1"/>
      <c r="V56" s="1"/>
      <c r="W56" s="1"/>
    </row>
    <row r="57" spans="3:23" ht="12.75" customHeight="1" x14ac:dyDescent="0.25">
      <c r="C57" s="368" t="s">
        <v>82</v>
      </c>
      <c r="D57" s="368"/>
      <c r="E57" s="74"/>
      <c r="F57" s="191"/>
      <c r="G57" s="75"/>
      <c r="H57" s="189">
        <f>+F57*H55</f>
        <v>0</v>
      </c>
      <c r="I57" s="65"/>
      <c r="J57" s="189">
        <f>+F57*J55</f>
        <v>0</v>
      </c>
      <c r="K57" s="58"/>
      <c r="L57" s="189">
        <f>SUM(H57,J57)</f>
        <v>0</v>
      </c>
      <c r="M57" s="44"/>
      <c r="O57" s="65"/>
      <c r="P57" s="73" t="s">
        <v>83</v>
      </c>
      <c r="Q57" s="73"/>
      <c r="R57" s="415">
        <f>IF(H15=0,0,(H71/H15))</f>
        <v>0</v>
      </c>
      <c r="S57" s="1"/>
      <c r="U57" s="1"/>
      <c r="V57" s="1"/>
      <c r="W57" s="1"/>
    </row>
    <row r="58" spans="3:23" ht="6.75" customHeight="1" x14ac:dyDescent="0.25"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44"/>
      <c r="O58" s="65"/>
      <c r="Q58" s="73"/>
      <c r="R58" s="416"/>
      <c r="S58" s="1"/>
      <c r="U58" s="1"/>
      <c r="V58" s="1"/>
      <c r="W58" s="1"/>
    </row>
    <row r="59" spans="3:23" ht="12.75" customHeight="1" x14ac:dyDescent="0.25">
      <c r="C59" s="368" t="s">
        <v>84</v>
      </c>
      <c r="D59" s="368"/>
      <c r="E59" s="74"/>
      <c r="F59" s="76"/>
      <c r="G59" s="75"/>
      <c r="H59" s="58"/>
      <c r="I59" s="65"/>
      <c r="J59" s="58"/>
      <c r="K59" s="58"/>
      <c r="L59" s="58"/>
      <c r="M59" s="44"/>
      <c r="O59" s="65"/>
      <c r="P59" s="73"/>
      <c r="Q59" s="73"/>
      <c r="R59" s="65"/>
      <c r="S59" s="1"/>
      <c r="U59" s="1"/>
      <c r="V59" s="1"/>
      <c r="W59" s="1"/>
    </row>
    <row r="60" spans="3:23" ht="6.75" customHeight="1" x14ac:dyDescent="0.25">
      <c r="C60" s="36"/>
      <c r="D60" s="36"/>
      <c r="E60" s="74"/>
      <c r="F60" s="76"/>
      <c r="G60" s="75"/>
      <c r="H60" s="58"/>
      <c r="I60" s="65"/>
      <c r="J60" s="58"/>
      <c r="K60" s="58"/>
      <c r="L60" s="58"/>
      <c r="M60" s="44"/>
      <c r="O60" s="65"/>
      <c r="P60" s="73"/>
      <c r="Q60" s="73"/>
      <c r="R60" s="415">
        <f>IF(H55=0,0,(H71/H55))</f>
        <v>0</v>
      </c>
      <c r="S60" s="1"/>
      <c r="U60" s="1"/>
      <c r="V60" s="1"/>
      <c r="W60" s="1"/>
    </row>
    <row r="61" spans="3:23" ht="15" x14ac:dyDescent="0.25">
      <c r="C61" s="417"/>
      <c r="D61" s="418"/>
      <c r="F61" s="191"/>
      <c r="H61" s="189">
        <f>+F61*H55</f>
        <v>0</v>
      </c>
      <c r="J61" s="189">
        <f>+F61*J55</f>
        <v>0</v>
      </c>
      <c r="L61" s="189">
        <f>SUM(H61,J61)</f>
        <v>0</v>
      </c>
      <c r="M61" s="44"/>
      <c r="O61" s="65"/>
      <c r="P61" s="73" t="s">
        <v>85</v>
      </c>
      <c r="Q61" s="73"/>
      <c r="R61" s="416"/>
      <c r="S61" s="65"/>
      <c r="U61" s="1"/>
      <c r="V61" s="1"/>
      <c r="W61" s="1"/>
    </row>
    <row r="62" spans="3:23" ht="7.15" customHeight="1" x14ac:dyDescent="0.25">
      <c r="M62" s="44"/>
      <c r="O62" s="65"/>
      <c r="P62" s="78"/>
      <c r="Q62" s="65"/>
      <c r="R62" s="65"/>
      <c r="S62" s="65"/>
      <c r="U62" s="1"/>
      <c r="V62" s="1"/>
      <c r="W62" s="1"/>
    </row>
    <row r="63" spans="3:23" ht="15" x14ac:dyDescent="0.25">
      <c r="C63" s="417"/>
      <c r="D63" s="418"/>
      <c r="F63" s="191"/>
      <c r="H63" s="189">
        <f>+F63*H55</f>
        <v>0</v>
      </c>
      <c r="J63" s="189">
        <f>+F63*J55</f>
        <v>0</v>
      </c>
      <c r="L63" s="189">
        <f>SUM(H63,J63)</f>
        <v>0</v>
      </c>
      <c r="M63" s="44"/>
      <c r="O63" s="366" t="s">
        <v>86</v>
      </c>
      <c r="P63" s="366"/>
      <c r="Q63" s="366"/>
      <c r="R63" s="366"/>
      <c r="S63" s="366"/>
      <c r="U63" s="1"/>
      <c r="V63" s="1"/>
      <c r="W63" s="1"/>
    </row>
    <row r="64" spans="3:23" ht="6.75" customHeight="1" x14ac:dyDescent="0.25">
      <c r="C64" s="65"/>
      <c r="D64" s="73"/>
      <c r="E64" s="74"/>
      <c r="G64" s="75"/>
      <c r="H64" s="58"/>
      <c r="I64" s="65"/>
      <c r="J64" s="58"/>
      <c r="K64" s="58"/>
      <c r="L64" s="58"/>
      <c r="M64" s="44"/>
      <c r="O64" s="65"/>
      <c r="P64" s="73"/>
      <c r="Q64" s="73"/>
      <c r="R64" s="65"/>
      <c r="S64" s="1"/>
      <c r="U64" s="1"/>
      <c r="V64" s="1"/>
      <c r="W64" s="1"/>
    </row>
    <row r="65" spans="3:23" ht="15" x14ac:dyDescent="0.25">
      <c r="C65" s="417"/>
      <c r="D65" s="418"/>
      <c r="E65" s="74"/>
      <c r="F65" s="191"/>
      <c r="G65" s="75"/>
      <c r="H65" s="189">
        <f>+F65*H55</f>
        <v>0</v>
      </c>
      <c r="I65" s="65"/>
      <c r="J65" s="189">
        <f>+F65*J55</f>
        <v>0</v>
      </c>
      <c r="K65" s="58"/>
      <c r="L65" s="189">
        <f>SUM(H65,J65)</f>
        <v>0</v>
      </c>
      <c r="M65" s="44"/>
      <c r="O65" s="65"/>
      <c r="P65" s="76"/>
      <c r="Q65" s="76"/>
      <c r="R65" s="76"/>
      <c r="S65" s="1"/>
      <c r="U65" s="1"/>
      <c r="V65" s="1"/>
      <c r="W65" s="1"/>
    </row>
    <row r="66" spans="3:23" ht="6.75" customHeight="1" x14ac:dyDescent="0.25">
      <c r="H66" s="58"/>
      <c r="J66" s="58"/>
      <c r="K66" s="58"/>
      <c r="L66" s="81"/>
      <c r="M66" s="44"/>
      <c r="O66" s="65"/>
      <c r="P66" s="73"/>
      <c r="Q66" s="73"/>
      <c r="R66" s="65"/>
      <c r="S66" s="1"/>
      <c r="U66" s="1"/>
      <c r="V66" s="1"/>
      <c r="W66" s="1"/>
    </row>
    <row r="67" spans="3:23" ht="8.25" customHeight="1" x14ac:dyDescent="0.25">
      <c r="H67" s="58"/>
      <c r="J67" s="58"/>
      <c r="K67" s="58"/>
      <c r="L67" s="81"/>
      <c r="M67" s="44"/>
      <c r="O67" s="65"/>
      <c r="P67" s="73"/>
      <c r="Q67" s="73"/>
      <c r="R67" s="65"/>
      <c r="S67" s="1"/>
      <c r="U67" s="1"/>
      <c r="V67" s="1"/>
      <c r="W67" s="1"/>
    </row>
    <row r="68" spans="3:23" ht="15" x14ac:dyDescent="0.25">
      <c r="C68" s="363" t="s">
        <v>87</v>
      </c>
      <c r="D68" s="364"/>
      <c r="E68" s="364"/>
      <c r="F68" s="365"/>
      <c r="G68" s="1"/>
      <c r="H68" s="202">
        <f>SUM(H17,H19,H21,H23,H25,H27,H29,H46,H31,L51,H57,H61,H63,H65)</f>
        <v>0</v>
      </c>
      <c r="J68" s="203">
        <f>SUM(J17,J19,J21,J23,J33,J35,J37,J46,J39,J57,J61,J63,J65)</f>
        <v>0</v>
      </c>
      <c r="K68" s="58"/>
      <c r="L68" s="201">
        <f>+H68+J68</f>
        <v>0</v>
      </c>
      <c r="M68" s="44"/>
      <c r="O68" s="65"/>
      <c r="P68" s="366" t="s">
        <v>88</v>
      </c>
      <c r="Q68" s="366"/>
      <c r="R68" s="366"/>
      <c r="S68" s="1"/>
      <c r="U68" s="1"/>
      <c r="V68" s="1"/>
      <c r="W68" s="1"/>
    </row>
    <row r="69" spans="3:23" ht="6.75" customHeight="1" x14ac:dyDescent="0.25">
      <c r="K69" s="65"/>
      <c r="L69" s="82"/>
      <c r="M69" s="44"/>
      <c r="O69" s="65"/>
      <c r="P69" s="73"/>
      <c r="Q69" s="73"/>
      <c r="R69" s="65"/>
      <c r="S69" s="1"/>
      <c r="T69" s="1"/>
      <c r="U69" s="1"/>
      <c r="V69" s="1"/>
      <c r="W69" s="1"/>
    </row>
    <row r="70" spans="3:23" ht="15" x14ac:dyDescent="0.25">
      <c r="C70" s="353" t="s">
        <v>89</v>
      </c>
      <c r="D70" s="354"/>
      <c r="E70" s="354"/>
      <c r="F70" s="355"/>
      <c r="G70" s="1"/>
      <c r="H70" s="206"/>
      <c r="J70" s="208"/>
      <c r="K70" s="65"/>
      <c r="M70" s="44"/>
      <c r="O70" s="65"/>
      <c r="P70" s="73" t="s">
        <v>90</v>
      </c>
      <c r="Q70" s="73"/>
      <c r="R70" s="415">
        <f>IF(H15=0,0,(H68-H71)/H15)</f>
        <v>0</v>
      </c>
      <c r="S70" s="1"/>
      <c r="T70" s="1"/>
      <c r="U70" s="1"/>
      <c r="V70" s="1"/>
      <c r="W70" s="1"/>
    </row>
    <row r="71" spans="3:23" ht="15" x14ac:dyDescent="0.25">
      <c r="D71" s="182"/>
      <c r="E71" s="182"/>
      <c r="F71" s="182"/>
      <c r="G71" s="182"/>
      <c r="H71" s="207">
        <f>+H68*H70</f>
        <v>0</v>
      </c>
      <c r="J71" s="209">
        <f>+J68*J70</f>
        <v>0</v>
      </c>
      <c r="L71" s="210">
        <f>+H71+J71</f>
        <v>0</v>
      </c>
      <c r="M71" s="44"/>
      <c r="O71" s="65"/>
      <c r="P71" s="54" t="s">
        <v>91</v>
      </c>
      <c r="Q71" s="73"/>
      <c r="R71" s="416"/>
      <c r="S71" s="1"/>
      <c r="T71" s="1"/>
      <c r="U71" s="1"/>
      <c r="V71" s="1"/>
      <c r="W71" s="1"/>
    </row>
    <row r="72" spans="3:23" ht="6.75" customHeight="1" x14ac:dyDescent="0.25">
      <c r="M72" s="44"/>
      <c r="O72" s="65"/>
      <c r="P72" s="73"/>
      <c r="Q72" s="73"/>
      <c r="R72" s="65"/>
      <c r="S72" s="1"/>
      <c r="T72" s="1"/>
      <c r="U72" s="1"/>
      <c r="V72" s="1"/>
      <c r="W72" s="1"/>
    </row>
    <row r="73" spans="3:23" ht="13.15" customHeight="1" x14ac:dyDescent="0.25">
      <c r="C73" s="357" t="s">
        <v>92</v>
      </c>
      <c r="D73" s="354"/>
      <c r="E73" s="354"/>
      <c r="F73" s="355"/>
      <c r="G73" s="183"/>
      <c r="J73" s="65"/>
      <c r="K73" s="65"/>
      <c r="L73" s="204"/>
      <c r="M73" s="65"/>
      <c r="O73" s="65"/>
      <c r="P73" s="73" t="s">
        <v>93</v>
      </c>
      <c r="Q73" s="73"/>
      <c r="R73" s="415">
        <f>IF(H55=0,0,(H68-H71)/H55)</f>
        <v>0</v>
      </c>
      <c r="S73" s="1"/>
      <c r="T73" s="1"/>
      <c r="U73" s="1"/>
      <c r="V73" s="1"/>
      <c r="W73" s="1"/>
    </row>
    <row r="74" spans="3:23" ht="12.75" customHeight="1" x14ac:dyDescent="0.25">
      <c r="C74" s="358"/>
      <c r="D74" s="359"/>
      <c r="E74" s="359"/>
      <c r="F74" s="359"/>
      <c r="G74" s="359"/>
      <c r="H74" s="359"/>
      <c r="O74" s="65"/>
      <c r="P74" s="73" t="s">
        <v>91</v>
      </c>
      <c r="Q74" s="73"/>
      <c r="R74" s="416"/>
      <c r="S74" s="65"/>
    </row>
    <row r="75" spans="3:23" ht="16.5" customHeight="1" x14ac:dyDescent="0.25">
      <c r="C75" s="360" t="s">
        <v>94</v>
      </c>
      <c r="D75" s="361"/>
      <c r="E75" s="361"/>
      <c r="F75" s="362"/>
      <c r="G75" s="184"/>
      <c r="H75" s="184"/>
      <c r="L75" s="205"/>
      <c r="O75" s="65"/>
      <c r="P75" s="78"/>
      <c r="Q75" s="65"/>
      <c r="R75" s="65"/>
      <c r="S75" s="65"/>
    </row>
    <row r="76" spans="3:23" ht="6.75" customHeight="1" x14ac:dyDescent="0.2">
      <c r="O76" s="65"/>
      <c r="P76" s="65"/>
      <c r="Q76" s="65"/>
      <c r="R76" s="65"/>
      <c r="S76" s="65"/>
    </row>
    <row r="77" spans="3:23" ht="16.5" customHeight="1" x14ac:dyDescent="0.25">
      <c r="C77" s="350" t="s">
        <v>95</v>
      </c>
      <c r="D77" s="351"/>
      <c r="E77" s="351"/>
      <c r="F77" s="352"/>
      <c r="G77" s="184"/>
      <c r="H77" s="184"/>
      <c r="L77" s="233">
        <f>+L73-L75</f>
        <v>0</v>
      </c>
      <c r="O77" s="65"/>
      <c r="P77" s="78"/>
      <c r="Q77" s="65"/>
      <c r="R77" s="65"/>
      <c r="S77" s="65"/>
    </row>
  </sheetData>
  <sheetProtection algorithmName="SHA-512" hashValue="/oq1hsYyMtpQHJf8eS7pdu6u5zn+ySIGYrTlnA3KoAUD/2hzggnZu9cqV/1SkdvgzrPwj5I5vReyE0DRTiKRew==" saltValue="Q538f/0TphfuKFRWdZhXyQ==" spinCount="100000" sheet="1" objects="1" scenarios="1"/>
  <protectedRanges>
    <protectedRange password="CA35" sqref="L75" name="Range2"/>
    <protectedRange password="EDC4" sqref="L73 H70 J70" name="Range1"/>
  </protectedRanges>
  <mergeCells count="52">
    <mergeCell ref="O10:P12"/>
    <mergeCell ref="C11:L11"/>
    <mergeCell ref="C4:D4"/>
    <mergeCell ref="E4:M4"/>
    <mergeCell ref="C6:D6"/>
    <mergeCell ref="E6:M6"/>
    <mergeCell ref="E8:I8"/>
    <mergeCell ref="B13:D13"/>
    <mergeCell ref="C15:F15"/>
    <mergeCell ref="P16:R19"/>
    <mergeCell ref="P21:R26"/>
    <mergeCell ref="B25:D25"/>
    <mergeCell ref="B26:D26"/>
    <mergeCell ref="B27:D27"/>
    <mergeCell ref="P27:R34"/>
    <mergeCell ref="B28:D28"/>
    <mergeCell ref="B29:D29"/>
    <mergeCell ref="B31:D31"/>
    <mergeCell ref="B33:D33"/>
    <mergeCell ref="B34:D34"/>
    <mergeCell ref="C49:L49"/>
    <mergeCell ref="B35:D35"/>
    <mergeCell ref="P35:R37"/>
    <mergeCell ref="B36:D36"/>
    <mergeCell ref="B37:D37"/>
    <mergeCell ref="B38:D38"/>
    <mergeCell ref="B39:D39"/>
    <mergeCell ref="E41:G41"/>
    <mergeCell ref="E42:G42"/>
    <mergeCell ref="E43:G43"/>
    <mergeCell ref="E44:G44"/>
    <mergeCell ref="E46:G46"/>
    <mergeCell ref="C68:F68"/>
    <mergeCell ref="P68:R68"/>
    <mergeCell ref="C51:D51"/>
    <mergeCell ref="C55:F55"/>
    <mergeCell ref="P55:R55"/>
    <mergeCell ref="C57:D57"/>
    <mergeCell ref="R57:R58"/>
    <mergeCell ref="C59:D59"/>
    <mergeCell ref="R60:R61"/>
    <mergeCell ref="C61:D61"/>
    <mergeCell ref="C63:D63"/>
    <mergeCell ref="O63:S63"/>
    <mergeCell ref="C65:D65"/>
    <mergeCell ref="C77:F77"/>
    <mergeCell ref="C70:F70"/>
    <mergeCell ref="R70:R71"/>
    <mergeCell ref="C73:F73"/>
    <mergeCell ref="R73:R74"/>
    <mergeCell ref="C74:H74"/>
    <mergeCell ref="C75:F75"/>
  </mergeCells>
  <dataValidations count="33">
    <dataValidation type="whole" errorStyle="information" operator="greaterThan" allowBlank="1" showInputMessage="1" showErrorMessage="1" prompt="Enter Whole Numbers Only" sqref="H40 H45 J45 H47:K48 I64:I68 I56:I60 I13:I14 I51:I54 J40 H38 J38:K38 I16:I38 I40:I46 K31 K40:K46" xr:uid="{00000000-0002-0000-0800-000000000000}">
      <formula1>0</formula1>
    </dataValidation>
    <dataValidation allowBlank="1" showInputMessage="1" showErrorMessage="1" prompt="Be specific" sqref="E57 E59:E60 E64:E65 D64" xr:uid="{00000000-0002-0000-0800-000001000000}"/>
    <dataValidation type="whole" operator="greaterThan" allowBlank="1" showInputMessage="1" showErrorMessage="1" error="Enter Whole Number Only" sqref="F36 F20 F16 F18 F22 F24 F26 F28 G32:G38 F34 F38 F40:G40 G16:G30 F30 F32" xr:uid="{00000000-0002-0000-0800-000002000000}">
      <formula1>0</formula1>
    </dataValidation>
    <dataValidation type="whole" operator="greaterThan" allowBlank="1" showInputMessage="1" showErrorMessage="1" error="Enter Whole Numbers Only" sqref="H56 H66:H67 H52 J52 J66:J67 J58 H58 J46 H54 J54 J56 H46" xr:uid="{00000000-0002-0000-0800-000003000000}">
      <formula1>0</formula1>
    </dataValidation>
    <dataValidation type="whole" operator="greaterThan" allowBlank="1" showInputMessage="1" showErrorMessage="1" error="Enter Whole Number Only" promptTitle="Rail Fare:" prompt="Enter the ROUND TRIP amount per person.  The cells will automatically calculate the total for all students and advisor(s)." sqref="F21" xr:uid="{00000000-0002-0000-0800-000004000000}">
      <formula1>0</formula1>
    </dataValidation>
    <dataValidation allowBlank="1" showInputMessage="1" showErrorMessage="1" promptTitle="Number of Travelers:" prompt="Enter the Number of Students" sqref="H55 H15" xr:uid="{00000000-0002-0000-0800-000005000000}"/>
    <dataValidation allowBlank="1" showInputMessage="1" showErrorMessage="1" promptTitle="Number of Travelers:" prompt="Enter the Number of Advisors" sqref="J55 J15" xr:uid="{00000000-0002-0000-0800-000006000000}"/>
    <dataValidation allowBlank="1" showInputMessage="1" showErrorMessage="1" promptTitle="Health Ins. (Int'l):" prompt="Enter the cost of insurance per person for ADVISOR(S). This only applies to INTERNATIONAL travel." sqref="F39" xr:uid="{00000000-0002-0000-0800-000007000000}"/>
    <dataValidation allowBlank="1" showInputMessage="1" showErrorMessage="1" prompt="Enter amount per person" sqref="F59:F60" xr:uid="{00000000-0002-0000-0800-000008000000}"/>
    <dataValidation type="whole" operator="greaterThan" allowBlank="1" showInputMessage="1" showErrorMessage="1" error="Enter Whole Number Only" promptTitle="Air Fare:" prompt="Enter the ROUND TRIP airfare per person.  A $30 per person agency fee charge will be automatically calculated in the total columns. " sqref="F17" xr:uid="{00000000-0002-0000-0800-000009000000}">
      <formula1>0</formula1>
    </dataValidation>
    <dataValidation type="whole" operator="greaterThan" allowBlank="1" showInputMessage="1" showErrorMessage="1" error="Enter Whole Number Only" promptTitle="Baggage Fee(s):" prompt="Enter the ROUND TRIP baggage fees per person. The cells will automatically calculate the total for all students and advisor(s)." sqref="F19" xr:uid="{00000000-0002-0000-0800-00000A000000}">
      <formula1>0</formula1>
    </dataValidation>
    <dataValidation type="whole" operator="greaterThan" allowBlank="1" showInputMessage="1" showErrorMessage="1" error="Enter Whole Number Only" promptTitle="Taxi/Limo Transport:" prompt="Enter the ROUND TRIP per person rate for airport transportation (limo or taxi) at your destination. The cells will automatically calculate the total for all students and advisor(s). " sqref="F23" xr:uid="{00000000-0002-0000-0800-00000B000000}">
      <formula1>0</formula1>
    </dataValidation>
    <dataValidation type="whole" operator="greaterThan" allowBlank="1" showInputMessage="1" showErrorMessage="1" error="Enter Whole Number Only" promptTitle="Total Miles:" prompt="Enter the ROUND TRIP mileage for students driving.  _x000a_-If there will be more than one car, please manually multiply the round trip mileage.  _x000a_-The mileage rate is automatically calculated at the current State rate for mileage reimbursement._x000a_" sqref="F25" xr:uid="{00000000-0002-0000-0800-00000C000000}">
      <formula1>0</formula1>
    </dataValidation>
    <dataValidation type="whole" operator="greaterThan" allowBlank="1" showInputMessage="1" showErrorMessage="1" error="Enter Whole Number Only" promptTitle="Parking/Tolls:" prompt="Please include all tolls and parking for students driving.  If taking multiple cars, please multiply accordingly." sqref="F27" xr:uid="{00000000-0002-0000-0800-00000D000000}">
      <formula1>0</formula1>
    </dataValidation>
    <dataValidation type="whole" operator="greaterThan" allowBlank="1" showInputMessage="1" showErrorMessage="1" error="Enter Whole Number Only" promptTitle="Conference Registration:" prompt="Enter the STUDENTS conference registration per person. The cells will automatically calculate the total for all students." sqref="F37 F29" xr:uid="{00000000-0002-0000-0800-00000E000000}">
      <formula1>0</formula1>
    </dataValidation>
    <dataValidation type="whole" operator="greaterThan" allowBlank="1" showInputMessage="1" showErrorMessage="1" error="Enter Whole Number Only" promptTitle="Total Miles:" prompt="Enter the ROUND TRIP mileage for advisor(s) driving.  _x000a_-If there will be more than one car, please manually multiply the round trip mileage.  _x000a_-The mileage rate is automatically calculated at the current State rate for mileage reimbursement._x000a_" sqref="F33" xr:uid="{00000000-0002-0000-0800-00000F000000}">
      <formula1>0</formula1>
    </dataValidation>
    <dataValidation type="whole" operator="greaterThan" allowBlank="1" showInputMessage="1" showErrorMessage="1" error="Enter Whole Number Only" promptTitle="Parking/Tolls:" prompt="Please include all tolls and parking for advisor(s) driving.  If taking multiple cars, please multiply accordingly." sqref="F35" xr:uid="{00000000-0002-0000-0800-000010000000}">
      <formula1>0</formula1>
    </dataValidation>
    <dataValidation allowBlank="1" showInputMessage="1" showErrorMessage="1" promptTitle="Lodging:" prompt="Enter the number of NIGHTS staying for STUDENT ROOMS." sqref="H41" xr:uid="{00000000-0002-0000-0800-000011000000}"/>
    <dataValidation allowBlank="1" showInputMessage="1" showErrorMessage="1" promptTitle="Lodging:" prompt="Enter the number of NIGHTS staying for ADVISOR(S) ROOMS." sqref="J41" xr:uid="{00000000-0002-0000-0800-000012000000}"/>
    <dataValidation allowBlank="1" showInputMessage="1" showErrorMessage="1" promptTitle="Lodging:" prompt="Enter the number of STUDENT ROOMS." sqref="H42" xr:uid="{00000000-0002-0000-0800-000013000000}"/>
    <dataValidation allowBlank="1" showInputMessage="1" showErrorMessage="1" promptTitle="Lodging:" prompt="Enter the number of ADVISOR(S) ROOMS." sqref="J42" xr:uid="{00000000-0002-0000-0800-000014000000}"/>
    <dataValidation allowBlank="1" showInputMessage="1" showErrorMessage="1" promptTitle="Lodging:" prompt="Enter the COST PER NIGHT for STUDENT ROOMS." sqref="H43" xr:uid="{00000000-0002-0000-0800-000015000000}"/>
    <dataValidation allowBlank="1" showInputMessage="1" showErrorMessage="1" promptTitle="Lodging:" prompt="Enter the COST PER NIGHT for ADVISOR(S) ROOMS." sqref="J43" xr:uid="{00000000-0002-0000-0800-000016000000}"/>
    <dataValidation allowBlank="1" showInputMessage="1" showErrorMessage="1" promptTitle="Lodging:" prompt="Enter the TAXES per NIGHT for STUDENT ROOMS.  Please enter the PERCENTAGE here.  The dollar figure will be totalled appropriately in the TOTAL FOR LODGING cell. " sqref="H44" xr:uid="{00000000-0002-0000-0800-000017000000}"/>
    <dataValidation allowBlank="1" showInputMessage="1" showErrorMessage="1" promptTitle="Lodging:" prompt="Enter the TAXES per NIGHT for ADVISOR(S) ROOMS.  Please enter the PERCENTAGE here.  The dollar figure will be totalled appropriately in the TOTAL FOR LODGING cell. " sqref="J44" xr:uid="{00000000-0002-0000-0800-000018000000}"/>
    <dataValidation allowBlank="1" showInputMessage="1" showErrorMessage="1" promptTitle="Health Ins. (Int'l):" prompt="Enter the cost of insurance per person for STUDENTS. This only applies to INTERNATIONAL travel." sqref="F31" xr:uid="{00000000-0002-0000-0800-000019000000}"/>
    <dataValidation allowBlank="1" showInputMessage="1" showErrorMessage="1" promptTitle="Charter Bus(es):" prompt="Enter the total cost for your charter bus(es)." sqref="F51" xr:uid="{00000000-0002-0000-0800-00001A000000}"/>
    <dataValidation allowBlank="1" showInputMessage="1" showErrorMessage="1" promptTitle="Rail Tickets:" prompt="Enter the ROUND TRIP amount per person.  The cells will automatically calculate the total for all students and advisor(s)." sqref="F57" xr:uid="{00000000-0002-0000-0800-00001B000000}"/>
    <dataValidation allowBlank="1" showInputMessage="1" showErrorMessage="1" promptTitle="Event Tickets:" prompt="Enter the name of the event/attraction/theater that you are traveling.  " sqref="C61:D61" xr:uid="{00000000-0002-0000-0800-00001C000000}"/>
    <dataValidation allowBlank="1" showInputMessage="1" showErrorMessage="1" promptTitle="Event Tickets:" prompt="Enter the name of the event/attraction/theater that you are traveling. " sqref="C63:D63 C65:D65" xr:uid="{00000000-0002-0000-0800-00001D000000}"/>
    <dataValidation allowBlank="1" showInputMessage="1" showErrorMessage="1" promptTitle="Event Tickets:" prompt="Enter the per person ticket cost.  The cells will automatically calculate the total for all students and advisor(s)." sqref="F65 F61 F63" xr:uid="{00000000-0002-0000-0800-00001E000000}"/>
    <dataValidation allowBlank="1" showInputMessage="1" showErrorMessage="1" promptTitle="Club Name:" prompt="Enter club name." sqref="P65:R65" xr:uid="{00000000-0002-0000-0800-00001F000000}"/>
    <dataValidation allowBlank="1" showInputMessage="1" showErrorMessage="1" promptTitle="Account:" prompt="Enter your account number." sqref="Q70 Q57" xr:uid="{00000000-0002-0000-0800-000020000000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B964DA2A62D746B4C96D940C6041CE" ma:contentTypeVersion="15" ma:contentTypeDescription="Create a new document." ma:contentTypeScope="" ma:versionID="cfc82c1ad94abf1879bba4810d4efbc6">
  <xsd:schema xmlns:xsd="http://www.w3.org/2001/XMLSchema" xmlns:xs="http://www.w3.org/2001/XMLSchema" xmlns:p="http://schemas.microsoft.com/office/2006/metadata/properties" xmlns:ns1="http://schemas.microsoft.com/sharepoint/v3" xmlns:ns3="d9109b27-0ce5-4c2c-b47c-c8bb674cc6ae" xmlns:ns4="3e3649cb-58f7-4ed3-920e-1101e7434137" targetNamespace="http://schemas.microsoft.com/office/2006/metadata/properties" ma:root="true" ma:fieldsID="5dbe318d1d4b2b9c140911f55ee04ab2" ns1:_="" ns3:_="" ns4:_="">
    <xsd:import namespace="http://schemas.microsoft.com/sharepoint/v3"/>
    <xsd:import namespace="d9109b27-0ce5-4c2c-b47c-c8bb674cc6ae"/>
    <xsd:import namespace="3e3649cb-58f7-4ed3-920e-1101e74341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09b27-0ce5-4c2c-b47c-c8bb674cc6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3649cb-58f7-4ed3-920e-1101e74341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4E97DD-E614-416C-B017-6130834645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109b27-0ce5-4c2c-b47c-c8bb674cc6ae"/>
    <ds:schemaRef ds:uri="3e3649cb-58f7-4ed3-920e-1101e74341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EDABA3-21AB-4B7F-B83C-BD37A31A9C3B}">
  <ds:schemaRefs>
    <ds:schemaRef ds:uri="http://schemas.microsoft.com/office/infopath/2007/PartnerControls"/>
    <ds:schemaRef ds:uri="3e3649cb-58f7-4ed3-920e-1101e7434137"/>
    <ds:schemaRef ds:uri="d9109b27-0ce5-4c2c-b47c-c8bb674cc6ae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8BCF5F-6C5F-450B-A4DE-64D21B024E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Cover Sheet</vt:lpstr>
      <vt:lpstr>Event Planner 1</vt:lpstr>
      <vt:lpstr>Event Planner 2</vt:lpstr>
      <vt:lpstr>Event Planner 3</vt:lpstr>
      <vt:lpstr>Event Planner 4</vt:lpstr>
      <vt:lpstr>Event Planner 5</vt:lpstr>
      <vt:lpstr>Event Planner 6</vt:lpstr>
      <vt:lpstr>Travel 1</vt:lpstr>
      <vt:lpstr>Travel 2</vt:lpstr>
      <vt:lpstr>Operating Expenses &amp; Equipment</vt:lpstr>
      <vt:lpstr>Printing , Promo &amp; Int Meeting</vt:lpstr>
      <vt:lpstr>'Cover Sheet'!Print_Area</vt:lpstr>
    </vt:vector>
  </TitlesOfParts>
  <Company>Western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Kost</dc:creator>
  <cp:lastModifiedBy>Catherine</cp:lastModifiedBy>
  <cp:lastPrinted>2021-01-06T19:19:08Z</cp:lastPrinted>
  <dcterms:created xsi:type="dcterms:W3CDTF">2021-01-06T18:53:28Z</dcterms:created>
  <dcterms:modified xsi:type="dcterms:W3CDTF">2021-03-02T19:56:54Z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0x01010019B964DA2A62D746B4C96D940C6041CE</vt:lpwstr>
  </property>
</Properties>
</file>